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2013" sheetId="1" r:id="rId1"/>
    <sheet name="List1" sheetId="2" r:id="rId2"/>
    <sheet name="List3" sheetId="3" r:id="rId3"/>
    <sheet name="List2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<sst xmlns="http://schemas.openxmlformats.org/spreadsheetml/2006/main" count="805" uniqueCount="325">
  <si>
    <t>paragraf</t>
  </si>
  <si>
    <t>text</t>
  </si>
  <si>
    <t>položka</t>
  </si>
  <si>
    <t>správní poplatky</t>
  </si>
  <si>
    <t>poplatek ze psů</t>
  </si>
  <si>
    <t>příjmy z pronájmu pozemků</t>
  </si>
  <si>
    <t>příjmy z pronájmu majetku /kulturní dům/</t>
  </si>
  <si>
    <t>příjmy z pronájmu bytů</t>
  </si>
  <si>
    <t>pronájem nebytových prostor</t>
  </si>
  <si>
    <t xml:space="preserve">příjmy z úroků </t>
  </si>
  <si>
    <t>příjmy z prodeje pozemků</t>
  </si>
  <si>
    <t>neinv.přij.dotace ze stát.rozp.</t>
  </si>
  <si>
    <t>neinv.přij.dotace od obcí</t>
  </si>
  <si>
    <t>převody z rozpočtových účtů</t>
  </si>
  <si>
    <t>převod finanční rezervy</t>
  </si>
  <si>
    <t>Příjmy celkem</t>
  </si>
  <si>
    <t>Silnice</t>
  </si>
  <si>
    <t>opravy a udržování</t>
  </si>
  <si>
    <t>Provoz silniční dopravy</t>
  </si>
  <si>
    <t>výdaje na dopravní územní obslužnost</t>
  </si>
  <si>
    <t>elektrická energie</t>
  </si>
  <si>
    <t>nákup služeb</t>
  </si>
  <si>
    <t>Pitná voda</t>
  </si>
  <si>
    <t>ostatní osobní výdaje</t>
  </si>
  <si>
    <t>Odvádění a čištění odpad.vod</t>
  </si>
  <si>
    <t>neinvestiční příspěvky zřiz. PO</t>
  </si>
  <si>
    <t>Činnosti knihovnické</t>
  </si>
  <si>
    <t>pojistné sociální</t>
  </si>
  <si>
    <t>učební pomůcky</t>
  </si>
  <si>
    <t>Záležitosti kultury</t>
  </si>
  <si>
    <t>nákup materiálu</t>
  </si>
  <si>
    <t>Tělovýchovná činnost</t>
  </si>
  <si>
    <t>Ambulantní péče</t>
  </si>
  <si>
    <t>drobný hmotný majetek</t>
  </si>
  <si>
    <t>plyn</t>
  </si>
  <si>
    <t>služby telekomunikací</t>
  </si>
  <si>
    <t>Veřejné osvětlení</t>
  </si>
  <si>
    <t>Pohřebnictví</t>
  </si>
  <si>
    <t>Sběr a svoz nebezp.odpadů</t>
  </si>
  <si>
    <t>Sběr a svoz kom.odpadů</t>
  </si>
  <si>
    <t>Péče o vzhled obcí</t>
  </si>
  <si>
    <t>ochranné pomůcky</t>
  </si>
  <si>
    <t>platy zaměstnanců</t>
  </si>
  <si>
    <t>pojistné zdravotní</t>
  </si>
  <si>
    <t>pohonné hmoty</t>
  </si>
  <si>
    <t>Požární ochrana</t>
  </si>
  <si>
    <t>Zastupitelstvo obce</t>
  </si>
  <si>
    <t>Správa</t>
  </si>
  <si>
    <t>cestovné</t>
  </si>
  <si>
    <t>ostatní povinné pojistné</t>
  </si>
  <si>
    <t>pohoštění a dary</t>
  </si>
  <si>
    <t>povinné pojistné na soc. zabezpečení</t>
  </si>
  <si>
    <t>služby peněžních ústavů</t>
  </si>
  <si>
    <t>služby pošt</t>
  </si>
  <si>
    <t>Finanční operace</t>
  </si>
  <si>
    <t>výdaje celkem</t>
  </si>
  <si>
    <t>finanční vypořádání minulých let</t>
  </si>
  <si>
    <t>Finanční vypořádání minulých let</t>
  </si>
  <si>
    <t>Základní škola</t>
  </si>
  <si>
    <t>studená voda</t>
  </si>
  <si>
    <t>Obnova hodnot místního významu</t>
  </si>
  <si>
    <t>příjmy z hrobů</t>
  </si>
  <si>
    <t>služby školení</t>
  </si>
  <si>
    <t>povinné pojistné na zdrav.poj.</t>
  </si>
  <si>
    <t>bankovní záruka (termínovaný vklad)</t>
  </si>
  <si>
    <t>PŘÍJMY</t>
  </si>
  <si>
    <t>VÝDAJE</t>
  </si>
  <si>
    <t>částka v Kč</t>
  </si>
  <si>
    <t>pronájem vodovodu</t>
  </si>
  <si>
    <t>pronájem kanalizace</t>
  </si>
  <si>
    <t>příjmy z podílů na zisku a dividend</t>
  </si>
  <si>
    <t>kontrola</t>
  </si>
  <si>
    <t>opravy a udržování - veř. zeleň obce</t>
  </si>
  <si>
    <t>Aktivní krátkodobé operace řízení likvidity - příjmy</t>
  </si>
  <si>
    <t>daň z příjmu fyzických osob ze závislé činnosti</t>
  </si>
  <si>
    <t>daň z příjmu fyzických osob ze samostatné výdělečné činnnosti</t>
  </si>
  <si>
    <t>daň z příjmu fyzických osob z kapitálových výnosů</t>
  </si>
  <si>
    <t>daň z příjmů právnických osob</t>
  </si>
  <si>
    <t>daň z příjmů právnických osob za obce</t>
  </si>
  <si>
    <t>odvod výtěžku z provozování loterií</t>
  </si>
  <si>
    <t>poplatek za likvidaci komunálního odpadu</t>
  </si>
  <si>
    <t>daň z nemovitostí</t>
  </si>
  <si>
    <t>příjmy z pronájmu ost. nemovitostí - zdravotní středisko</t>
  </si>
  <si>
    <t>příjmy z poskytování služeb knihovny</t>
  </si>
  <si>
    <t>Třída 1 - DAŇOVÉ PŘÍJMY</t>
  </si>
  <si>
    <t>Třída 2 - NEDAŇOVÉ PŘÍJMY</t>
  </si>
  <si>
    <t>Třída 3 - KAPITÁLOVÉ PŘÍJMY</t>
  </si>
  <si>
    <t>Třída 4 - PŘIJATÉ TRANSFERY</t>
  </si>
  <si>
    <t>Třída 6 - KAPITÁLOVÉ VÝDAJE</t>
  </si>
  <si>
    <t>Oddíl 22 Doprava</t>
  </si>
  <si>
    <t>Oddíl 23 Vodní hospodářství</t>
  </si>
  <si>
    <t>Oddíl 31 Vzdělávání</t>
  </si>
  <si>
    <t>Oddíl 33 - Kultura</t>
  </si>
  <si>
    <t>Oddíl 34 - Tělovýchova a zájmová činnost</t>
  </si>
  <si>
    <t>Oddíl 35 - Zdravotnictví</t>
  </si>
  <si>
    <t>Oddíl 36 - Bydlení, komunální služby a úz. rozvoj</t>
  </si>
  <si>
    <t>Oddíl 37 - Ochrana životního prostředí</t>
  </si>
  <si>
    <t>Oddíl 61 - Státní správa,územní samospráva</t>
  </si>
  <si>
    <t>Oddíl 63 Finanční operace</t>
  </si>
  <si>
    <t>Oddíl 64 - Ostatní činnosti</t>
  </si>
  <si>
    <t>Oddíl 81 Financování</t>
  </si>
  <si>
    <t>Oddíl 55 - Požární ochrana</t>
  </si>
  <si>
    <t>Třída 8 - FINANCOVÁNÍ</t>
  </si>
  <si>
    <t>uhrazené splátky půjč. prostředků ČMZRB vodovod</t>
  </si>
  <si>
    <t>Petr Přichystal - starosta obce</t>
  </si>
  <si>
    <t>Ostatní finanční operace</t>
  </si>
  <si>
    <t>platby daní a poplatků státnímu rozpočtu</t>
  </si>
  <si>
    <t>nespecifikované rezervy</t>
  </si>
  <si>
    <t xml:space="preserve">oprava a údržba </t>
  </si>
  <si>
    <t>Komunální služby a územni rozvoj</t>
  </si>
  <si>
    <t>sociální pojištění</t>
  </si>
  <si>
    <t>daň z přidané hodnoty</t>
  </si>
  <si>
    <t>nákup knih</t>
  </si>
  <si>
    <t>Ostatní záležitosti pozemních komunikací</t>
  </si>
  <si>
    <t>Využití volného času dětí a mládeže</t>
  </si>
  <si>
    <t>Ost. záležitosti kultury</t>
  </si>
  <si>
    <t>Záležitosti kultury, kronika, zpravodaj</t>
  </si>
  <si>
    <t>Ost. záležitosti kultury, SPOZ, hody, vítání dětí</t>
  </si>
  <si>
    <t>náhrady mezd v době nemoci</t>
  </si>
  <si>
    <t>příjmy z poskytování služeb a výrobků,odpady podnikatelé</t>
  </si>
  <si>
    <t>Ostatní zájmová činnost, klub. zař.</t>
  </si>
  <si>
    <t>neinvestiční transfery na žáky</t>
  </si>
  <si>
    <t>neinv. transfery nezisk. org. TJ Sokol</t>
  </si>
  <si>
    <t>Sportovní zařízení v majetku obce</t>
  </si>
  <si>
    <t>příjmy z poskytování služeb a výrobků, hlášení, MR</t>
  </si>
  <si>
    <t xml:space="preserve">výdaje z fin. vypořádání min. let - vratka sčítání lidu </t>
  </si>
  <si>
    <t>úroky ČSOB - komunikace</t>
  </si>
  <si>
    <t xml:space="preserve">oprava techniky </t>
  </si>
  <si>
    <t>peněžní dary obyvatelstvu, vítání dětí</t>
  </si>
  <si>
    <t>neinvestiční transfery obcím za přestupky</t>
  </si>
  <si>
    <t>ostatní neinv.transfery členství SOSM,  SOMU</t>
  </si>
  <si>
    <t>uhrazené splátky půjč. prostředků ČSOB komunikace</t>
  </si>
  <si>
    <t>platy zaměstnanců - údržba a veřejně prospěšné práce</t>
  </si>
  <si>
    <t>Bytové hospodářství</t>
  </si>
  <si>
    <t>opravy a údržba</t>
  </si>
  <si>
    <t>ost. neinv. transfery obyvatelstvu, příspěvek na pohřebné</t>
  </si>
  <si>
    <t>ochranné pomůcky veřejně prospěšné práce</t>
  </si>
  <si>
    <t>příjmy z pronájmu</t>
  </si>
  <si>
    <t>příjmy z poskytování služeb, vstupné z plesu</t>
  </si>
  <si>
    <t xml:space="preserve">dokumentace pro správní povolení cyklostezky Šternberk - Uničov OSA 1,2,3 </t>
  </si>
  <si>
    <t>uhrazené splátky půjč. prostředků ČSOB inž. sítě za kostelem</t>
  </si>
  <si>
    <t>úroky ČSOB  kanalizace  za kostelem</t>
  </si>
  <si>
    <t>dotace 0.3 úvazku pro ped. Pracovníka</t>
  </si>
  <si>
    <t xml:space="preserve">nákup materiálu, </t>
  </si>
  <si>
    <t>elektroinstalace, sál v Újezdě, pódium</t>
  </si>
  <si>
    <t>oprava památek, spoluúčast kříž Haukovice</t>
  </si>
  <si>
    <t>Energetický audit Obecního úřadu a žádost zateplení OÚ a KD Újezd</t>
  </si>
  <si>
    <t>pohoštění, kulturní akce</t>
  </si>
  <si>
    <t xml:space="preserve">splátka půjčených prostředků od SDH Újezd  </t>
  </si>
  <si>
    <t>splátky půjčených prostředků od SDH Újezd</t>
  </si>
  <si>
    <t>Ná 27 Z 5 ÚZ 89 018</t>
  </si>
  <si>
    <t>Ná 27 Z 1 ÚZ 89 017</t>
  </si>
  <si>
    <t>neinv.přijaté transfery ze stát.fondů SZIF,  příspěvek EU - hřbitovní zeď</t>
  </si>
  <si>
    <t>neinv.přijaté transfery ze stát.fondů SZIF, příspěvek SR - hřbitovní zeď</t>
  </si>
  <si>
    <t>nákup služeb, studie ČOV</t>
  </si>
  <si>
    <t>oprava šaten na hřišti</t>
  </si>
  <si>
    <t>dětské hřiště  revize</t>
  </si>
  <si>
    <t>platy zaměstnanců v prac.poměru VPP</t>
  </si>
  <si>
    <t>pov. poj. na soc. zab. zaměstnanců VPP</t>
  </si>
  <si>
    <t>pov. poj. na veřejné zdrav. poj. VPP</t>
  </si>
  <si>
    <t>Rozpočet na rok 2012</t>
  </si>
  <si>
    <t>oprava kanalizačních šachet dešťových vod</t>
  </si>
  <si>
    <t>služby turnaj Újezdů, výstavy, soutěže</t>
  </si>
  <si>
    <t>opravy</t>
  </si>
  <si>
    <t>věcné dary do soutěží</t>
  </si>
  <si>
    <t>nákup materiálu, blahopřání, SPOZ, plakáty na hody, ples</t>
  </si>
  <si>
    <t>ost. osobní výdaje, hody</t>
  </si>
  <si>
    <t>nákup služeb, hudební produkce na plese, hody</t>
  </si>
  <si>
    <t>pohoštění na hody</t>
  </si>
  <si>
    <t>věcné dary SPOZ</t>
  </si>
  <si>
    <t xml:space="preserve">nákup služeb, klubovna seniorů  </t>
  </si>
  <si>
    <t xml:space="preserve">nákup služeb, nátěry stožárů veřejného osvětlení </t>
  </si>
  <si>
    <t>nákup služeb, svoz kom. odpadu ze hřbitova</t>
  </si>
  <si>
    <t xml:space="preserve">drobný hmotný majetek, spoluúčast na nákup  2 ks křovinořezů </t>
  </si>
  <si>
    <t xml:space="preserve">nákup materiálu, náhr. díly do sekačky, traktoru </t>
  </si>
  <si>
    <t>nákup služeb, ořez stromů, servisní práce</t>
  </si>
  <si>
    <t xml:space="preserve">služby peněžních ústavů, pojištění </t>
  </si>
  <si>
    <t>nákup služeb, aktualizace programu, právní služby</t>
  </si>
  <si>
    <t>věcné dary, školní akce</t>
  </si>
  <si>
    <t>neinv. transfery o.p.s. MAS na členství</t>
  </si>
  <si>
    <t>neinv.dotace nezisk.organizacím,Jasněnka, Charita, RFPPSM</t>
  </si>
  <si>
    <t>nákup materiálu, nákup thují</t>
  </si>
  <si>
    <t>školení VPP</t>
  </si>
  <si>
    <t xml:space="preserve">opravy a udržování   </t>
  </si>
  <si>
    <t xml:space="preserve">oprava veřejného osvětlení v Újezdě, Haukovice, Rybníček </t>
  </si>
  <si>
    <t xml:space="preserve">modernizace veřejného osvětlení - regulátory Újezd,Hauk.Ryb. </t>
  </si>
  <si>
    <t xml:space="preserve">celkem třída 1 </t>
  </si>
  <si>
    <t xml:space="preserve">třída 1 </t>
  </si>
  <si>
    <t xml:space="preserve">třída 2 </t>
  </si>
  <si>
    <t xml:space="preserve">třída 3 </t>
  </si>
  <si>
    <t>celkem</t>
  </si>
  <si>
    <t>výdaje</t>
  </si>
  <si>
    <t>silnice</t>
  </si>
  <si>
    <t>příjmy</t>
  </si>
  <si>
    <t>celkem příjmy</t>
  </si>
  <si>
    <t>třída 4</t>
  </si>
  <si>
    <t>ostatní záležitosti pozemních komunikací</t>
  </si>
  <si>
    <t>dok. pro správní povolení cyklostezky Šternberk - Uničov</t>
  </si>
  <si>
    <t>uhrazené splátky půjč. prostředků a úroky  ČSOB - komunikace</t>
  </si>
  <si>
    <t>autobusová doprava</t>
  </si>
  <si>
    <t>studená voda, uhrazené splátky půjč. prostředků ČMZRB - vodovod</t>
  </si>
  <si>
    <t>Odvádění a čištění odpadních vod</t>
  </si>
  <si>
    <t>studie ČOV, splátky půjčených prostředků ČSOB inž. sítě kanalizace</t>
  </si>
  <si>
    <t>neinv. příspěvky zřízené PO ZŠ, dotace 0.3 úvazku pro pedag. Pracovníka</t>
  </si>
  <si>
    <t>běžný provoz, nákup knih</t>
  </si>
  <si>
    <t>Místní kulturní památky</t>
  </si>
  <si>
    <t>oprava kříže v Haukovicích</t>
  </si>
  <si>
    <t>ostatní záležitosti kultury, kulturní akce</t>
  </si>
  <si>
    <t>kronika, zpravodaj, elektroinstalace sálu - pódium  a  energetický audit KD v Újezdě</t>
  </si>
  <si>
    <t>SPOZ - dárk. bal. Jubil., oslavy obce a spol. akce - hody, vítání dětí</t>
  </si>
  <si>
    <t>Sportovní zař. v majetku obce</t>
  </si>
  <si>
    <t>příspěvek TJ Sokol na činnost</t>
  </si>
  <si>
    <t>dětské hřiště, revize</t>
  </si>
  <si>
    <t>údržba klubovna seniorů</t>
  </si>
  <si>
    <t>běžný provoz a údržba</t>
  </si>
  <si>
    <t>údržba bytů</t>
  </si>
  <si>
    <t>provoz, údržba - nátěry stožárů VO, oprava  a modernizace VO  - regulátory Újezd, Hauk., Rybníček</t>
  </si>
  <si>
    <t>údržba, svoz kom. odpadu ze hřbitova, příspěvek na pohřebné</t>
  </si>
  <si>
    <t>Komunální služby a územní rozvoj</t>
  </si>
  <si>
    <t>údržba, veřejně prospěšné práce</t>
  </si>
  <si>
    <t>Sběr a svoz nebezpečného odpadu</t>
  </si>
  <si>
    <t>svoz</t>
  </si>
  <si>
    <t>Sběr a svoz komunálních odpadů</t>
  </si>
  <si>
    <t>svoz TKO</t>
  </si>
  <si>
    <t>Péče o vzhled obce</t>
  </si>
  <si>
    <t>platy zaměstnanců údržba, údržba sekaček, sečení - PHM, nákup  křovinořezů, ořez stromů</t>
  </si>
  <si>
    <t>údržba, oprava techniky, vybavení</t>
  </si>
  <si>
    <t>odměny</t>
  </si>
  <si>
    <t xml:space="preserve">provoz úřadu, vč. rezervy, transfery MAS, SOMU, SOSM, nezisk. org. , platy zaměstnanců </t>
  </si>
  <si>
    <t>bankovní poplatky</t>
  </si>
  <si>
    <t>výdaje z fin. vypořádání min. let, vratka sčítání lidu</t>
  </si>
  <si>
    <t>bankovní záruka, termínovaný vklad</t>
  </si>
  <si>
    <t>uhr. Splátky půjč. Prostředků ČSOB komunikace</t>
  </si>
  <si>
    <t>uhr. splátky půjč. Prostředků ČMZRB vodovod</t>
  </si>
  <si>
    <t>uhr. Splátky půjč. Prostředků ČSOB inž. sítě za kostelem</t>
  </si>
  <si>
    <t>daňové příjmy</t>
  </si>
  <si>
    <t>nedaňové příjmy z pronájmu a služeb</t>
  </si>
  <si>
    <t>kapitálové příjmy z prodeje pozemků</t>
  </si>
  <si>
    <t>přijaté dotace</t>
  </si>
  <si>
    <t>třída 8 Financování</t>
  </si>
  <si>
    <t>neinv.přijaté transfery ze stát.fondů SZIF</t>
  </si>
  <si>
    <t>Ná 27 Z 5 ÚZ 89 018,  příspěvek EU - hřbitovní zeď</t>
  </si>
  <si>
    <t>Ná 27 Z 1 ÚZ 89 017, příspěvek SR - hřbitovní zeď</t>
  </si>
  <si>
    <t>Obec Újezd, IČ: 00299618</t>
  </si>
  <si>
    <t>Celkem výdaje</t>
  </si>
  <si>
    <t xml:space="preserve">Celkem </t>
  </si>
  <si>
    <t>Vyvěšeno: Dne 20. 2. 2012</t>
  </si>
  <si>
    <t>na úřední desce a elektronicky</t>
  </si>
  <si>
    <t>Sejmuto: 5. 3. 2012</t>
  </si>
  <si>
    <t>úroky  ČSOB - komunikace</t>
  </si>
  <si>
    <t>běžný provoz a údržba na zdravotním středisku</t>
  </si>
  <si>
    <t>údržba sekaček, sečení - PHM, nákup  křovinořezů, ořez stromů, platy zaměstnanců údržby</t>
  </si>
  <si>
    <t>nájemné a služby s nájmem spojené za hrobová místa</t>
  </si>
  <si>
    <t>Aktivní krátkodobé operace řízení likvidity - výdaje</t>
  </si>
  <si>
    <t>splátky dlouh. přij. půjč. prostředků</t>
  </si>
  <si>
    <t>Sejmuto: 7. 3. 2012</t>
  </si>
  <si>
    <t>studie ČOV, úroky ČSOB kanalizace za kostelem, oprava kan. šachet dešť. vod</t>
  </si>
  <si>
    <t>neinv. příspěvky zřízené PO ZŠ, dotace 0.3 úvazku pro pedag. pracovníka</t>
  </si>
  <si>
    <t>SPOZ - dárk. bal. jubil., oslavy obce a spol. akce - hody, vítání dětí</t>
  </si>
  <si>
    <t xml:space="preserve">provoz úřadu, vč. rezervy, transfery MAS, SOMU, SOSM, nezisk. org. Jasněnka, Charita  </t>
  </si>
  <si>
    <t>uhr. splátky půjč. prostředků ČSOB komunikace</t>
  </si>
  <si>
    <t>uhr. splátky půjč. prostředků ČSOB inž. sítě za kostelem</t>
  </si>
  <si>
    <t>uhr. splátky půjč. prostředků ČMZRB vodovod</t>
  </si>
  <si>
    <t>Rozpočet na rok 2013</t>
  </si>
  <si>
    <t>odvod z výherních hracích přístrojů</t>
  </si>
  <si>
    <t>neinv.přij.dotace ze stát.rozp. - volby prezidenta ČR</t>
  </si>
  <si>
    <t>finanční vypořádání se  státním rozpočtem za rok 2012, vratka dotace na volby do zastupitelstev krajů</t>
  </si>
  <si>
    <t>přijaté nekapitálové příspěvky, zpětný odběr a využití odpadů z obalů</t>
  </si>
  <si>
    <t xml:space="preserve">nekapitálové příspěvky za připojení odběr.zař. RD k distribuční soustavě NN </t>
  </si>
  <si>
    <t>příjmy z prodeje HDM, prodej plynárenského zařízení, přípojky 11 ks</t>
  </si>
  <si>
    <t xml:space="preserve">vratka energie č. 468 kult. středisko Rybníček </t>
  </si>
  <si>
    <t>vratka energie č. 230 a klubovna u horní bývalé ZŠ</t>
  </si>
  <si>
    <t>příjmy z pronájmu plynárenského zařízení</t>
  </si>
  <si>
    <t>oprava silnice od bytovky  k trafostanici na horním konci v Újezdě</t>
  </si>
  <si>
    <t>oprava silnice po úpravě koryta v Haukovicích</t>
  </si>
  <si>
    <t>ČOV projektová a inž. činnost</t>
  </si>
  <si>
    <t>úvazky na pedagogické pracovníky</t>
  </si>
  <si>
    <t>oprava sociálního zařízení v šatnách tělocvičny ZŠ</t>
  </si>
  <si>
    <t>ostatní osobní výdaje, fotogalerie, kronika, fotopráce, správce KD</t>
  </si>
  <si>
    <t>nákup materiálu, blahopřání, plakáty na kulturní akce</t>
  </si>
  <si>
    <t>nákup služeb, výstavy, soutěže</t>
  </si>
  <si>
    <t xml:space="preserve">věcné dary do soutěží </t>
  </si>
  <si>
    <t>Zateplení Obecního úřadu a KD  Újezd vlastní zdroje</t>
  </si>
  <si>
    <t>Zateplení Obecního úřadu a KD  Újezd dotační zdroje</t>
  </si>
  <si>
    <t>investiční transfery ze SR ze SFŽP na  Zateplení OÚ a KD Újezd</t>
  </si>
  <si>
    <t>investiční transfery z FS, z rozpočtu EU na Zateplení OÚ a KD Újezd</t>
  </si>
  <si>
    <t>oprava památek kytice k pomníkům</t>
  </si>
  <si>
    <t>ost. osobní výdaje, vítání dětí, hody</t>
  </si>
  <si>
    <t xml:space="preserve">nákup materiálu, blahopřání, SPOZ, plakáty na hody, ples, </t>
  </si>
  <si>
    <t>nákup služeb, hudební produkce na plese, hody, vánoční koncert</t>
  </si>
  <si>
    <t>pohoštění na hody, setkání seniorů</t>
  </si>
  <si>
    <t>neinvestiční příspěvky OSA ples, hody Újezd</t>
  </si>
  <si>
    <t>věcné dary SPOZ, ceny na hody, na ples</t>
  </si>
  <si>
    <t>Ost. Záležitosti kultury</t>
  </si>
  <si>
    <t>dary obyvatelstvu na vítání dětí</t>
  </si>
  <si>
    <t>oprava</t>
  </si>
  <si>
    <t xml:space="preserve"> zavlažovací zařízení na travnaté plochy s vlastním čerpadlem </t>
  </si>
  <si>
    <t xml:space="preserve">nákup služeb, klubovna seniorů, servisní prohlídka kotle,revize  </t>
  </si>
  <si>
    <t>klubovna seniorů, nákup materiálu</t>
  </si>
  <si>
    <t>klubovna seniorů, služby telekomunikací, internet</t>
  </si>
  <si>
    <t>nákup služeb, prohlídka kotle</t>
  </si>
  <si>
    <t>opravy a údržba na bytě</t>
  </si>
  <si>
    <t>zateplení budovy č. 212 bývalá školní jídelna</t>
  </si>
  <si>
    <t>nákup služeb,</t>
  </si>
  <si>
    <t>služby školení  pro VPP</t>
  </si>
  <si>
    <t>lékařské prohlídky VPP</t>
  </si>
  <si>
    <t>využívání a zneškodňování kom. odpadů</t>
  </si>
  <si>
    <t xml:space="preserve">platy zaměstnanců - údržba </t>
  </si>
  <si>
    <t xml:space="preserve">drobný hmotný majetek pro údržbáře  </t>
  </si>
  <si>
    <t>dálniční známka</t>
  </si>
  <si>
    <t xml:space="preserve">výdaje z fin. vypořádání min. let - vratka na volby do zastupitelstev krajů </t>
  </si>
  <si>
    <t>Újezd - obnova zeleně  III. Etapa vlastní zdroje</t>
  </si>
  <si>
    <t>Újezd - obnova zeleně  III. Etapa dotační zdroje</t>
  </si>
  <si>
    <t>neinv. dotace ze SFŽP Obnova zeleně  III. Etapa</t>
  </si>
  <si>
    <t>neinv. dotace z ERDF Evropský fond pro reg. rozvoj, EU, Obnova zeleně III. Etapa</t>
  </si>
  <si>
    <t>zhotovení realizační dok stavby a výběr zhotovitele,zateplení OÚ a KD</t>
  </si>
  <si>
    <t>separace  plastů, skla a papíru</t>
  </si>
  <si>
    <t>oprava kaple v Rybníčku</t>
  </si>
  <si>
    <t>nákup zabezpečovacího zařízení do knihovny</t>
  </si>
  <si>
    <t>Dne 19.2.2013</t>
  </si>
  <si>
    <t>příjmy z prodeje HDM, budova horní školy s pozemky</t>
  </si>
  <si>
    <t>příjmy z prodeje pozemků za kostelem</t>
  </si>
  <si>
    <t>Pozemní komunikace</t>
  </si>
  <si>
    <t>putování historií obce Újezd, pěší stezka</t>
  </si>
  <si>
    <t>oprava sálu Újezd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</si>
</sst>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\ _K_č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22"/>
      <name val="Arial CE"/>
      <family val="2"/>
    </font>
    <font>
      <sz val="8"/>
      <name val="Arial CE"/>
      <family val="0"/>
    </font>
    <font>
      <sz val="10"/>
      <color indexed="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 vertical="top"/>
    </xf>
    <xf numFmtId="0" fontId="0" fillId="0" borderId="18" xfId="0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32" borderId="18" xfId="0" applyFill="1" applyBorder="1" applyAlignment="1">
      <alignment/>
    </xf>
    <xf numFmtId="4" fontId="0" fillId="32" borderId="24" xfId="0" applyNumberFormat="1" applyFont="1" applyFill="1" applyBorder="1" applyAlignment="1">
      <alignment/>
    </xf>
    <xf numFmtId="4" fontId="0" fillId="32" borderId="25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4" fontId="5" fillId="34" borderId="24" xfId="0" applyNumberFormat="1" applyFont="1" applyFill="1" applyBorder="1" applyAlignment="1">
      <alignment/>
    </xf>
    <xf numFmtId="4" fontId="0" fillId="34" borderId="24" xfId="0" applyNumberFormat="1" applyFont="1" applyFill="1" applyBorder="1" applyAlignment="1">
      <alignment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4" fontId="0" fillId="34" borderId="25" xfId="0" applyNumberFormat="1" applyFont="1" applyFill="1" applyBorder="1" applyAlignment="1">
      <alignment vertical="top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8" xfId="0" applyNumberForma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5" fillId="33" borderId="24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4" fontId="5" fillId="35" borderId="24" xfId="0" applyNumberFormat="1" applyFont="1" applyFill="1" applyBorder="1" applyAlignment="1">
      <alignment/>
    </xf>
    <xf numFmtId="4" fontId="0" fillId="36" borderId="24" xfId="0" applyNumberFormat="1" applyFill="1" applyBorder="1" applyAlignment="1">
      <alignment/>
    </xf>
    <xf numFmtId="4" fontId="0" fillId="36" borderId="24" xfId="0" applyNumberFormat="1" applyFont="1" applyFill="1" applyBorder="1" applyAlignment="1">
      <alignment/>
    </xf>
    <xf numFmtId="4" fontId="0" fillId="37" borderId="25" xfId="0" applyNumberFormat="1" applyFont="1" applyFill="1" applyBorder="1" applyAlignment="1">
      <alignment/>
    </xf>
    <xf numFmtId="4" fontId="0" fillId="37" borderId="24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35" borderId="24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5"/>
  <sheetViews>
    <sheetView tabSelected="1" zoomScalePageLayoutView="0" workbookViewId="0" topLeftCell="A55">
      <selection activeCell="I77" sqref="I77"/>
    </sheetView>
  </sheetViews>
  <sheetFormatPr defaultColWidth="9.00390625" defaultRowHeight="12.75"/>
  <cols>
    <col min="2" max="2" width="24.00390625" style="0" customWidth="1"/>
    <col min="4" max="4" width="57.75390625" style="0" customWidth="1"/>
    <col min="5" max="5" width="18.625" style="0" customWidth="1"/>
  </cols>
  <sheetData>
    <row r="1" spans="1:5" ht="27.75">
      <c r="A1" s="85" t="s">
        <v>263</v>
      </c>
      <c r="B1" s="85"/>
      <c r="C1" s="85"/>
      <c r="D1" s="85"/>
      <c r="E1" s="85"/>
    </row>
    <row r="2" spans="1:5" ht="18.75" thickBot="1">
      <c r="A2" s="86" t="s">
        <v>65</v>
      </c>
      <c r="B2" s="86"/>
      <c r="C2" s="86"/>
      <c r="D2" s="86"/>
      <c r="E2" s="86"/>
    </row>
    <row r="3" spans="1:5" ht="13.5" thickBot="1">
      <c r="A3" s="1" t="s">
        <v>0</v>
      </c>
      <c r="B3" s="2" t="s">
        <v>1</v>
      </c>
      <c r="C3" s="3" t="s">
        <v>2</v>
      </c>
      <c r="D3" s="3" t="s">
        <v>1</v>
      </c>
      <c r="E3" s="18" t="s">
        <v>67</v>
      </c>
    </row>
    <row r="4" spans="1:5" ht="12.75">
      <c r="A4" s="7"/>
      <c r="B4" s="8"/>
      <c r="C4" s="9"/>
      <c r="D4" s="32" t="s">
        <v>84</v>
      </c>
      <c r="E4" s="20"/>
    </row>
    <row r="5" spans="1:5" ht="12.75">
      <c r="A5" s="4"/>
      <c r="B5" s="5"/>
      <c r="C5" s="6">
        <v>1111</v>
      </c>
      <c r="D5" s="6" t="s">
        <v>74</v>
      </c>
      <c r="E5" s="82">
        <v>2824305</v>
      </c>
    </row>
    <row r="6" spans="1:5" ht="12.75">
      <c r="A6" s="7"/>
      <c r="B6" s="8"/>
      <c r="C6" s="9">
        <v>1112</v>
      </c>
      <c r="D6" s="9" t="s">
        <v>75</v>
      </c>
      <c r="E6" s="72">
        <v>76726</v>
      </c>
    </row>
    <row r="7" spans="1:5" ht="12.75">
      <c r="A7" s="7"/>
      <c r="B7" s="8"/>
      <c r="C7" s="9">
        <v>1113</v>
      </c>
      <c r="D7" s="9" t="s">
        <v>76</v>
      </c>
      <c r="E7" s="72">
        <v>305934</v>
      </c>
    </row>
    <row r="8" spans="1:5" ht="12.75">
      <c r="A8" s="7"/>
      <c r="B8" s="8"/>
      <c r="C8" s="9">
        <v>1121</v>
      </c>
      <c r="D8" s="9" t="s">
        <v>77</v>
      </c>
      <c r="E8" s="72">
        <v>2824305</v>
      </c>
    </row>
    <row r="9" spans="1:5" ht="12.75">
      <c r="A9" s="7"/>
      <c r="B9" s="8"/>
      <c r="C9" s="9">
        <v>1122</v>
      </c>
      <c r="D9" s="9" t="s">
        <v>78</v>
      </c>
      <c r="E9" s="20">
        <v>0</v>
      </c>
    </row>
    <row r="10" spans="1:5" ht="12.75">
      <c r="A10" s="7"/>
      <c r="B10" s="8"/>
      <c r="C10" s="9">
        <v>1211</v>
      </c>
      <c r="D10" s="9" t="s">
        <v>111</v>
      </c>
      <c r="E10" s="72">
        <v>5927350</v>
      </c>
    </row>
    <row r="11" spans="1:5" ht="12.75">
      <c r="A11" s="7"/>
      <c r="B11" s="8"/>
      <c r="C11" s="9">
        <v>1340</v>
      </c>
      <c r="D11" s="9" t="s">
        <v>80</v>
      </c>
      <c r="E11" s="20">
        <v>601200</v>
      </c>
    </row>
    <row r="12" spans="1:5" ht="12.75">
      <c r="A12" s="7"/>
      <c r="B12" s="8"/>
      <c r="C12" s="9">
        <v>1341</v>
      </c>
      <c r="D12" s="9" t="s">
        <v>4</v>
      </c>
      <c r="E12" s="20">
        <v>15000</v>
      </c>
    </row>
    <row r="13" spans="1:5" ht="12.75">
      <c r="A13" s="7"/>
      <c r="B13" s="8"/>
      <c r="C13" s="9">
        <v>1351</v>
      </c>
      <c r="D13" s="9" t="s">
        <v>79</v>
      </c>
      <c r="E13" s="20">
        <v>52000</v>
      </c>
    </row>
    <row r="14" spans="1:5" ht="12.75">
      <c r="A14" s="7"/>
      <c r="B14" s="8"/>
      <c r="C14" s="9">
        <v>1355</v>
      </c>
      <c r="D14" s="9" t="s">
        <v>264</v>
      </c>
      <c r="E14" s="20">
        <v>32000</v>
      </c>
    </row>
    <row r="15" spans="1:5" ht="12.75">
      <c r="A15" s="7"/>
      <c r="B15" s="8"/>
      <c r="C15" s="9">
        <v>1361</v>
      </c>
      <c r="D15" s="9" t="s">
        <v>3</v>
      </c>
      <c r="E15" s="20">
        <v>40000</v>
      </c>
    </row>
    <row r="16" spans="1:5" ht="12.75">
      <c r="A16" s="7"/>
      <c r="B16" s="8"/>
      <c r="C16" s="9">
        <v>1511</v>
      </c>
      <c r="D16" s="9" t="s">
        <v>81</v>
      </c>
      <c r="E16" s="20">
        <v>2223574</v>
      </c>
    </row>
    <row r="17" spans="1:5" ht="12.75">
      <c r="A17" s="7"/>
      <c r="B17" s="8"/>
      <c r="C17" s="9"/>
      <c r="D17" s="10" t="s">
        <v>85</v>
      </c>
      <c r="E17" s="20"/>
    </row>
    <row r="18" spans="1:5" ht="12.75">
      <c r="A18" s="7">
        <v>1012</v>
      </c>
      <c r="B18" s="8"/>
      <c r="C18" s="9">
        <v>2131</v>
      </c>
      <c r="D18" s="9" t="s">
        <v>5</v>
      </c>
      <c r="E18" s="72">
        <v>106570</v>
      </c>
    </row>
    <row r="19" spans="1:5" ht="12.75">
      <c r="A19" s="7">
        <v>2310</v>
      </c>
      <c r="B19" s="8"/>
      <c r="C19" s="9">
        <v>2132</v>
      </c>
      <c r="D19" s="9" t="s">
        <v>68</v>
      </c>
      <c r="E19" s="72">
        <v>10000</v>
      </c>
    </row>
    <row r="20" spans="1:5" ht="12.75">
      <c r="A20" s="7">
        <v>2321</v>
      </c>
      <c r="B20" s="8"/>
      <c r="C20" s="9">
        <v>2132</v>
      </c>
      <c r="D20" s="9" t="s">
        <v>69</v>
      </c>
      <c r="E20" s="72">
        <v>10000</v>
      </c>
    </row>
    <row r="21" spans="1:5" ht="12.75">
      <c r="A21" s="7">
        <v>3314</v>
      </c>
      <c r="B21" s="8"/>
      <c r="C21" s="9">
        <v>2111</v>
      </c>
      <c r="D21" s="9" t="s">
        <v>83</v>
      </c>
      <c r="E21" s="72">
        <v>2000</v>
      </c>
    </row>
    <row r="22" spans="1:5" ht="12.75">
      <c r="A22" s="7">
        <v>3319</v>
      </c>
      <c r="B22" s="8"/>
      <c r="C22" s="9">
        <v>2132</v>
      </c>
      <c r="D22" s="9" t="s">
        <v>6</v>
      </c>
      <c r="E22" s="72">
        <v>25000</v>
      </c>
    </row>
    <row r="23" spans="1:5" ht="12.75">
      <c r="A23" s="7">
        <v>3319</v>
      </c>
      <c r="B23" s="8"/>
      <c r="C23" s="9">
        <v>2324</v>
      </c>
      <c r="D23" s="15" t="s">
        <v>270</v>
      </c>
      <c r="E23" s="72">
        <v>600</v>
      </c>
    </row>
    <row r="24" spans="1:5" ht="12.75">
      <c r="A24" s="7">
        <v>3399</v>
      </c>
      <c r="B24" s="8"/>
      <c r="C24" s="9">
        <v>2111</v>
      </c>
      <c r="D24" s="9" t="s">
        <v>138</v>
      </c>
      <c r="E24" s="72">
        <v>3450</v>
      </c>
    </row>
    <row r="25" spans="1:5" ht="12.75">
      <c r="A25" s="7">
        <v>3519</v>
      </c>
      <c r="B25" s="8"/>
      <c r="C25" s="9">
        <v>2132</v>
      </c>
      <c r="D25" s="9" t="s">
        <v>82</v>
      </c>
      <c r="E25" s="72">
        <v>20400</v>
      </c>
    </row>
    <row r="26" spans="1:5" ht="12.75">
      <c r="A26" s="7">
        <v>3612</v>
      </c>
      <c r="B26" s="8"/>
      <c r="C26" s="9">
        <v>2132</v>
      </c>
      <c r="D26" s="9" t="s">
        <v>7</v>
      </c>
      <c r="E26" s="72">
        <v>60000</v>
      </c>
    </row>
    <row r="27" spans="1:5" ht="12.75">
      <c r="A27" s="7">
        <v>3632</v>
      </c>
      <c r="B27" s="8"/>
      <c r="C27" s="9">
        <v>2111</v>
      </c>
      <c r="D27" s="9" t="s">
        <v>252</v>
      </c>
      <c r="E27" s="72">
        <v>12360</v>
      </c>
    </row>
    <row r="28" spans="1:5" ht="12.75">
      <c r="A28" s="7">
        <v>3633</v>
      </c>
      <c r="B28" s="8"/>
      <c r="C28" s="9">
        <v>2132</v>
      </c>
      <c r="D28" s="15" t="s">
        <v>272</v>
      </c>
      <c r="E28" s="72">
        <v>1</v>
      </c>
    </row>
    <row r="29" spans="1:5" ht="12.75">
      <c r="A29" s="7">
        <v>3639</v>
      </c>
      <c r="B29" s="8"/>
      <c r="C29" s="9">
        <v>2132</v>
      </c>
      <c r="D29" s="9" t="s">
        <v>8</v>
      </c>
      <c r="E29" s="72">
        <v>15952</v>
      </c>
    </row>
    <row r="30" spans="1:5" ht="12.75">
      <c r="A30" s="7">
        <v>3639</v>
      </c>
      <c r="B30" s="8"/>
      <c r="C30" s="9">
        <v>2324</v>
      </c>
      <c r="D30" s="15" t="s">
        <v>268</v>
      </c>
      <c r="E30" s="72">
        <v>12500</v>
      </c>
    </row>
    <row r="31" spans="1:5" ht="12.75">
      <c r="A31" s="7">
        <v>3722</v>
      </c>
      <c r="B31" s="8"/>
      <c r="C31" s="9">
        <v>2111</v>
      </c>
      <c r="D31" s="9" t="s">
        <v>119</v>
      </c>
      <c r="E31" s="72">
        <v>23620</v>
      </c>
    </row>
    <row r="32" spans="1:5" ht="12.75">
      <c r="A32" s="7"/>
      <c r="B32" s="8"/>
      <c r="C32" s="9"/>
      <c r="D32" s="9"/>
      <c r="E32" s="72"/>
    </row>
    <row r="33" spans="1:5" ht="12.75">
      <c r="A33" s="7"/>
      <c r="B33" s="8"/>
      <c r="C33" s="9">
        <v>2460</v>
      </c>
      <c r="D33" s="9" t="s">
        <v>149</v>
      </c>
      <c r="E33" s="72">
        <v>25000</v>
      </c>
    </row>
    <row r="34" spans="1:5" ht="12.75">
      <c r="A34" s="7">
        <v>3725</v>
      </c>
      <c r="B34" s="8"/>
      <c r="C34" s="9">
        <v>2324</v>
      </c>
      <c r="D34" s="15" t="s">
        <v>267</v>
      </c>
      <c r="E34" s="72">
        <v>122000</v>
      </c>
    </row>
    <row r="35" spans="1:5" ht="12.75">
      <c r="A35" s="7">
        <v>6171</v>
      </c>
      <c r="B35" s="8"/>
      <c r="C35" s="9">
        <v>2111</v>
      </c>
      <c r="D35" s="9" t="s">
        <v>124</v>
      </c>
      <c r="E35" s="72">
        <v>3000</v>
      </c>
    </row>
    <row r="36" spans="1:5" ht="12.75">
      <c r="A36" s="12">
        <v>6171</v>
      </c>
      <c r="B36" s="13"/>
      <c r="C36" s="14">
        <v>2324</v>
      </c>
      <c r="D36" s="44" t="s">
        <v>271</v>
      </c>
      <c r="E36" s="73">
        <v>3012</v>
      </c>
    </row>
    <row r="37" spans="1:5" ht="12.75">
      <c r="A37" s="12">
        <v>6310</v>
      </c>
      <c r="B37" s="13"/>
      <c r="C37" s="14">
        <v>2141</v>
      </c>
      <c r="D37" s="14" t="s">
        <v>9</v>
      </c>
      <c r="E37" s="73">
        <v>35000</v>
      </c>
    </row>
    <row r="38" spans="1:5" ht="12.75">
      <c r="A38" s="12">
        <v>6310</v>
      </c>
      <c r="B38" s="13"/>
      <c r="C38" s="14">
        <v>2142</v>
      </c>
      <c r="D38" s="14" t="s">
        <v>70</v>
      </c>
      <c r="E38" s="73">
        <v>38250</v>
      </c>
    </row>
    <row r="39" spans="1:5" ht="12.75">
      <c r="A39" s="7"/>
      <c r="B39" s="8"/>
      <c r="C39" s="9"/>
      <c r="D39" s="10" t="s">
        <v>86</v>
      </c>
      <c r="E39" s="20"/>
    </row>
    <row r="40" spans="1:5" ht="12.75">
      <c r="A40" s="7">
        <v>3633</v>
      </c>
      <c r="B40" s="8"/>
      <c r="C40" s="9">
        <v>3113</v>
      </c>
      <c r="D40" s="15" t="s">
        <v>269</v>
      </c>
      <c r="E40" s="72">
        <v>251500</v>
      </c>
    </row>
    <row r="41" spans="1:5" ht="12.75">
      <c r="A41" s="7">
        <v>3639</v>
      </c>
      <c r="B41" s="8"/>
      <c r="C41" s="9">
        <v>3111</v>
      </c>
      <c r="D41" s="15" t="s">
        <v>321</v>
      </c>
      <c r="E41" s="72">
        <v>296100</v>
      </c>
    </row>
    <row r="42" spans="1:5" ht="12.75">
      <c r="A42" s="7">
        <v>3639</v>
      </c>
      <c r="B42" s="8"/>
      <c r="C42" s="9">
        <v>3113</v>
      </c>
      <c r="D42" s="9" t="s">
        <v>320</v>
      </c>
      <c r="E42" s="72">
        <v>3500000</v>
      </c>
    </row>
    <row r="43" spans="1:5" ht="12.75">
      <c r="A43" s="7"/>
      <c r="B43" s="8"/>
      <c r="C43" s="9"/>
      <c r="D43" s="10" t="s">
        <v>87</v>
      </c>
      <c r="E43" s="20"/>
    </row>
    <row r="44" spans="1:5" ht="12.75">
      <c r="A44" s="7"/>
      <c r="B44" s="8"/>
      <c r="C44" s="9">
        <v>4111</v>
      </c>
      <c r="D44" s="15" t="s">
        <v>265</v>
      </c>
      <c r="E44" s="72">
        <v>26500</v>
      </c>
    </row>
    <row r="45" spans="1:5" ht="12.75">
      <c r="A45" s="7"/>
      <c r="B45" s="8"/>
      <c r="C45" s="9">
        <v>4112</v>
      </c>
      <c r="D45" s="9" t="s">
        <v>11</v>
      </c>
      <c r="E45" s="72">
        <v>383400</v>
      </c>
    </row>
    <row r="46" spans="1:5" ht="12.75">
      <c r="A46" s="7"/>
      <c r="B46" s="8"/>
      <c r="C46" s="9">
        <v>4113</v>
      </c>
      <c r="D46" s="9" t="s">
        <v>313</v>
      </c>
      <c r="E46" s="72">
        <v>0</v>
      </c>
    </row>
    <row r="47" spans="1:5" ht="12.75">
      <c r="A47" s="7"/>
      <c r="B47" s="8"/>
      <c r="C47" s="9">
        <v>4116</v>
      </c>
      <c r="D47" s="9" t="s">
        <v>314</v>
      </c>
      <c r="E47" s="72">
        <v>0</v>
      </c>
    </row>
    <row r="48" spans="1:5" ht="12.75">
      <c r="A48" s="7"/>
      <c r="B48" s="8"/>
      <c r="C48" s="9">
        <v>4121</v>
      </c>
      <c r="D48" s="9" t="s">
        <v>12</v>
      </c>
      <c r="E48" s="72">
        <v>39561</v>
      </c>
    </row>
    <row r="49" spans="1:5" ht="12.75">
      <c r="A49" s="7"/>
      <c r="B49" s="8"/>
      <c r="C49" s="9">
        <v>4134</v>
      </c>
      <c r="D49" s="9" t="s">
        <v>13</v>
      </c>
      <c r="E49" s="20">
        <v>0</v>
      </c>
    </row>
    <row r="50" spans="1:5" ht="12.75">
      <c r="A50" s="7"/>
      <c r="B50" s="8"/>
      <c r="C50" s="9">
        <v>4213</v>
      </c>
      <c r="D50" s="9" t="s">
        <v>284</v>
      </c>
      <c r="E50" s="20">
        <v>0</v>
      </c>
    </row>
    <row r="51" spans="1:5" ht="12.75">
      <c r="A51" s="7"/>
      <c r="B51" s="8"/>
      <c r="C51" s="9">
        <v>4216</v>
      </c>
      <c r="D51" s="9" t="s">
        <v>285</v>
      </c>
      <c r="E51" s="20">
        <v>0</v>
      </c>
    </row>
    <row r="52" spans="1:5" ht="12.75">
      <c r="A52" s="7"/>
      <c r="B52" s="8"/>
      <c r="C52" s="9"/>
      <c r="D52" s="10" t="s">
        <v>88</v>
      </c>
      <c r="E52" s="20"/>
    </row>
    <row r="53" spans="1:5" ht="12.75">
      <c r="A53" s="7">
        <v>6402</v>
      </c>
      <c r="B53" s="8"/>
      <c r="C53" s="9">
        <v>2229</v>
      </c>
      <c r="D53" s="15" t="s">
        <v>266</v>
      </c>
      <c r="E53" s="72">
        <v>0</v>
      </c>
    </row>
    <row r="54" spans="1:5" ht="12.75">
      <c r="A54" s="7"/>
      <c r="B54" s="8"/>
      <c r="C54" s="9"/>
      <c r="D54" s="10" t="s">
        <v>102</v>
      </c>
      <c r="E54" s="20"/>
    </row>
    <row r="55" spans="1:5" ht="12.75">
      <c r="A55" s="7"/>
      <c r="B55" s="8"/>
      <c r="C55" s="9">
        <v>8115</v>
      </c>
      <c r="D55" s="15" t="s">
        <v>14</v>
      </c>
      <c r="E55" s="72">
        <v>3208074.4</v>
      </c>
    </row>
    <row r="56" spans="1:5" ht="13.5" thickBot="1">
      <c r="A56" s="14"/>
      <c r="B56" s="13"/>
      <c r="C56" s="14">
        <v>8117</v>
      </c>
      <c r="D56" s="44" t="s">
        <v>73</v>
      </c>
      <c r="E56" s="72">
        <v>5000</v>
      </c>
    </row>
    <row r="57" spans="1:5" ht="13.5" thickBot="1">
      <c r="A57" s="1"/>
      <c r="B57" s="2"/>
      <c r="C57" s="3"/>
      <c r="D57" s="3" t="s">
        <v>15</v>
      </c>
      <c r="E57" s="18">
        <f>SUM(E5:E56)</f>
        <v>23161244.4</v>
      </c>
    </row>
    <row r="58" spans="1:5" ht="12.75">
      <c r="A58" s="16"/>
      <c r="B58" s="16"/>
      <c r="C58" s="16"/>
      <c r="D58" s="16"/>
      <c r="E58" s="22"/>
    </row>
    <row r="59" spans="1:5" ht="18.75" thickBot="1">
      <c r="A59" s="86" t="s">
        <v>66</v>
      </c>
      <c r="B59" s="86"/>
      <c r="C59" s="86"/>
      <c r="D59" s="86"/>
      <c r="E59" s="86"/>
    </row>
    <row r="60" spans="1:5" ht="13.5" thickBot="1">
      <c r="A60" s="1" t="s">
        <v>0</v>
      </c>
      <c r="B60" s="2" t="s">
        <v>1</v>
      </c>
      <c r="C60" s="3" t="s">
        <v>2</v>
      </c>
      <c r="D60" s="3" t="s">
        <v>1</v>
      </c>
      <c r="E60" s="18" t="s">
        <v>67</v>
      </c>
    </row>
    <row r="61" spans="1:5" ht="12.75">
      <c r="A61" s="29"/>
      <c r="B61" s="35" t="s">
        <v>89</v>
      </c>
      <c r="C61" s="30"/>
      <c r="D61" s="30"/>
      <c r="E61" s="31"/>
    </row>
    <row r="62" spans="1:5" ht="12.75">
      <c r="A62" s="7">
        <v>2212</v>
      </c>
      <c r="B62" s="8" t="s">
        <v>16</v>
      </c>
      <c r="C62" s="9">
        <v>5141</v>
      </c>
      <c r="D62" s="9" t="s">
        <v>126</v>
      </c>
      <c r="E62" s="74">
        <v>14000</v>
      </c>
    </row>
    <row r="63" spans="1:5" ht="12.75">
      <c r="A63" s="7"/>
      <c r="B63" s="8" t="s">
        <v>16</v>
      </c>
      <c r="C63" s="9">
        <v>8124</v>
      </c>
      <c r="D63" s="9" t="s">
        <v>131</v>
      </c>
      <c r="E63" s="74">
        <v>571600</v>
      </c>
    </row>
    <row r="64" spans="1:5" ht="12.75">
      <c r="A64" s="7">
        <v>2212</v>
      </c>
      <c r="B64" s="8" t="s">
        <v>16</v>
      </c>
      <c r="C64" s="9">
        <v>5171</v>
      </c>
      <c r="D64" s="9" t="s">
        <v>273</v>
      </c>
      <c r="E64" s="52">
        <v>150000</v>
      </c>
    </row>
    <row r="65" spans="1:5" ht="12.75">
      <c r="A65" s="7">
        <v>2212</v>
      </c>
      <c r="B65" s="8" t="s">
        <v>16</v>
      </c>
      <c r="C65" s="9">
        <v>5171</v>
      </c>
      <c r="D65" s="9" t="s">
        <v>274</v>
      </c>
      <c r="E65" s="52">
        <v>1867000</v>
      </c>
    </row>
    <row r="66" spans="1:5" ht="12.75">
      <c r="A66" s="7">
        <v>2219</v>
      </c>
      <c r="B66" s="43" t="s">
        <v>322</v>
      </c>
      <c r="C66" s="9">
        <v>5137</v>
      </c>
      <c r="D66" s="15" t="s">
        <v>323</v>
      </c>
      <c r="E66" s="52">
        <v>171600</v>
      </c>
    </row>
    <row r="67" spans="1:5" ht="12.75">
      <c r="A67" s="7">
        <v>2221</v>
      </c>
      <c r="B67" s="8" t="s">
        <v>18</v>
      </c>
      <c r="C67" s="9">
        <v>5193</v>
      </c>
      <c r="D67" s="9" t="s">
        <v>19</v>
      </c>
      <c r="E67" s="83">
        <v>73300</v>
      </c>
    </row>
    <row r="68" spans="1:5" ht="12.75">
      <c r="A68" s="7"/>
      <c r="B68" s="34" t="s">
        <v>90</v>
      </c>
      <c r="C68" s="9"/>
      <c r="D68" s="9"/>
      <c r="E68" s="37"/>
    </row>
    <row r="69" spans="1:5" ht="12.75">
      <c r="A69" s="7">
        <v>2310</v>
      </c>
      <c r="B69" s="8" t="s">
        <v>22</v>
      </c>
      <c r="C69" s="9">
        <v>5151</v>
      </c>
      <c r="D69" s="9" t="s">
        <v>59</v>
      </c>
      <c r="E69" s="36">
        <v>22000</v>
      </c>
    </row>
    <row r="70" spans="1:5" ht="12.75">
      <c r="A70" s="7"/>
      <c r="B70" s="8" t="s">
        <v>22</v>
      </c>
      <c r="C70" s="9">
        <v>8124</v>
      </c>
      <c r="D70" s="9" t="s">
        <v>103</v>
      </c>
      <c r="E70" s="74">
        <v>600000</v>
      </c>
    </row>
    <row r="71" spans="1:5" ht="12.75">
      <c r="A71" s="7">
        <v>2321</v>
      </c>
      <c r="B71" s="8" t="s">
        <v>24</v>
      </c>
      <c r="C71" s="9">
        <v>5151</v>
      </c>
      <c r="D71" s="9" t="s">
        <v>59</v>
      </c>
      <c r="E71" s="36">
        <v>17000</v>
      </c>
    </row>
    <row r="72" spans="1:5" ht="12.75">
      <c r="A72" s="7">
        <v>2321</v>
      </c>
      <c r="B72" s="8" t="s">
        <v>24</v>
      </c>
      <c r="C72" s="9">
        <v>5171</v>
      </c>
      <c r="D72" s="9" t="s">
        <v>161</v>
      </c>
      <c r="E72" s="36">
        <v>60000</v>
      </c>
    </row>
    <row r="73" spans="1:5" ht="12.75">
      <c r="A73" s="7">
        <v>2321</v>
      </c>
      <c r="B73" s="8" t="s">
        <v>24</v>
      </c>
      <c r="C73" s="9">
        <v>6121</v>
      </c>
      <c r="D73" s="15" t="s">
        <v>275</v>
      </c>
      <c r="E73" s="75">
        <v>332750</v>
      </c>
    </row>
    <row r="74" spans="1:5" ht="12.75">
      <c r="A74" s="7"/>
      <c r="B74" s="8" t="s">
        <v>24</v>
      </c>
      <c r="C74" s="9">
        <v>8124</v>
      </c>
      <c r="D74" s="9" t="s">
        <v>140</v>
      </c>
      <c r="E74" s="74">
        <v>668000</v>
      </c>
    </row>
    <row r="75" spans="1:5" ht="12.75">
      <c r="A75" s="7">
        <v>2321</v>
      </c>
      <c r="B75" s="8" t="s">
        <v>24</v>
      </c>
      <c r="C75" s="9">
        <v>5141</v>
      </c>
      <c r="D75" s="9" t="s">
        <v>141</v>
      </c>
      <c r="E75" s="74">
        <v>78000</v>
      </c>
    </row>
    <row r="76" spans="1:5" ht="12.75">
      <c r="A76" s="7"/>
      <c r="B76" s="34" t="s">
        <v>91</v>
      </c>
      <c r="C76" s="9"/>
      <c r="D76" s="9"/>
      <c r="E76" s="36"/>
    </row>
    <row r="77" spans="1:5" ht="12.75">
      <c r="A77" s="7">
        <v>3113</v>
      </c>
      <c r="B77" s="76" t="s">
        <v>58</v>
      </c>
      <c r="C77" s="9">
        <v>5171</v>
      </c>
      <c r="D77" s="15" t="s">
        <v>277</v>
      </c>
      <c r="E77" s="77">
        <v>250000</v>
      </c>
    </row>
    <row r="78" spans="1:5" ht="12.75">
      <c r="A78" s="7">
        <v>3113</v>
      </c>
      <c r="B78" s="42" t="s">
        <v>58</v>
      </c>
      <c r="C78" s="9">
        <v>5331</v>
      </c>
      <c r="D78" s="9" t="s">
        <v>25</v>
      </c>
      <c r="E78" s="36">
        <v>1517000</v>
      </c>
    </row>
    <row r="79" spans="1:5" ht="12.75">
      <c r="A79" s="7">
        <v>3113</v>
      </c>
      <c r="B79" s="8" t="s">
        <v>58</v>
      </c>
      <c r="C79" s="9">
        <v>5331</v>
      </c>
      <c r="D79" s="15" t="s">
        <v>276</v>
      </c>
      <c r="E79" s="36">
        <v>170000</v>
      </c>
    </row>
    <row r="80" spans="1:5" ht="12.75">
      <c r="A80" s="7"/>
      <c r="B80" s="34" t="s">
        <v>92</v>
      </c>
      <c r="C80" s="9"/>
      <c r="D80" s="9"/>
      <c r="E80" s="37"/>
    </row>
    <row r="81" spans="1:5" ht="12.75">
      <c r="A81" s="7">
        <v>3314</v>
      </c>
      <c r="B81" s="8" t="s">
        <v>26</v>
      </c>
      <c r="C81" s="9">
        <v>5021</v>
      </c>
      <c r="D81" s="9" t="s">
        <v>23</v>
      </c>
      <c r="E81" s="37">
        <v>45000</v>
      </c>
    </row>
    <row r="82" spans="1:5" ht="12.75">
      <c r="A82" s="7">
        <v>3314</v>
      </c>
      <c r="B82" s="8" t="s">
        <v>26</v>
      </c>
      <c r="C82" s="9">
        <v>5031</v>
      </c>
      <c r="D82" s="9" t="s">
        <v>27</v>
      </c>
      <c r="E82" s="37">
        <v>10000</v>
      </c>
    </row>
    <row r="83" spans="1:5" ht="12.75">
      <c r="A83" s="7">
        <v>3314</v>
      </c>
      <c r="B83" s="8" t="s">
        <v>26</v>
      </c>
      <c r="C83" s="9">
        <v>5032</v>
      </c>
      <c r="D83" s="9" t="s">
        <v>43</v>
      </c>
      <c r="E83" s="37">
        <v>4000</v>
      </c>
    </row>
    <row r="84" spans="1:5" ht="12.75">
      <c r="A84" s="7">
        <v>3314</v>
      </c>
      <c r="B84" s="8" t="s">
        <v>26</v>
      </c>
      <c r="C84" s="9">
        <v>5136</v>
      </c>
      <c r="D84" s="9" t="s">
        <v>112</v>
      </c>
      <c r="E84" s="37">
        <v>25000</v>
      </c>
    </row>
    <row r="85" spans="1:5" ht="12.75">
      <c r="A85" s="7">
        <v>3314</v>
      </c>
      <c r="B85" s="8" t="s">
        <v>26</v>
      </c>
      <c r="C85" s="9">
        <v>5137</v>
      </c>
      <c r="D85" s="9" t="s">
        <v>318</v>
      </c>
      <c r="E85" s="37">
        <v>25000</v>
      </c>
    </row>
    <row r="86" spans="1:5" ht="12.75">
      <c r="A86" s="7">
        <v>3314</v>
      </c>
      <c r="B86" s="8" t="s">
        <v>26</v>
      </c>
      <c r="C86" s="9">
        <v>5139</v>
      </c>
      <c r="D86" s="9" t="s">
        <v>30</v>
      </c>
      <c r="E86" s="37">
        <v>8000</v>
      </c>
    </row>
    <row r="87" spans="1:5" ht="12.75">
      <c r="A87" s="7">
        <v>3319</v>
      </c>
      <c r="B87" s="8" t="s">
        <v>116</v>
      </c>
      <c r="C87" s="9">
        <v>5021</v>
      </c>
      <c r="D87" s="15" t="s">
        <v>278</v>
      </c>
      <c r="E87" s="37">
        <v>45000</v>
      </c>
    </row>
    <row r="88" spans="1:5" ht="12.75">
      <c r="A88" s="7">
        <v>3319</v>
      </c>
      <c r="B88" s="8" t="s">
        <v>29</v>
      </c>
      <c r="C88" s="9">
        <v>5139</v>
      </c>
      <c r="D88" s="15" t="s">
        <v>279</v>
      </c>
      <c r="E88" s="37">
        <v>10000</v>
      </c>
    </row>
    <row r="89" spans="1:5" ht="12.75">
      <c r="A89" s="7">
        <v>3319</v>
      </c>
      <c r="B89" s="8" t="s">
        <v>29</v>
      </c>
      <c r="C89" s="9">
        <v>5169</v>
      </c>
      <c r="D89" s="15" t="s">
        <v>280</v>
      </c>
      <c r="E89" s="78">
        <v>20000</v>
      </c>
    </row>
    <row r="90" spans="1:5" ht="12.75">
      <c r="A90" s="7">
        <v>3319</v>
      </c>
      <c r="B90" s="8" t="s">
        <v>29</v>
      </c>
      <c r="C90" s="9">
        <v>5194</v>
      </c>
      <c r="D90" s="15" t="s">
        <v>281</v>
      </c>
      <c r="E90" s="37">
        <v>10000</v>
      </c>
    </row>
    <row r="91" spans="1:5" ht="12.75">
      <c r="A91" s="7">
        <v>3319</v>
      </c>
      <c r="B91" s="8" t="s">
        <v>29</v>
      </c>
      <c r="C91" s="9">
        <v>5175</v>
      </c>
      <c r="D91" s="9" t="s">
        <v>147</v>
      </c>
      <c r="E91" s="37">
        <v>10000</v>
      </c>
    </row>
    <row r="92" spans="1:5" ht="12.75">
      <c r="A92" s="7">
        <v>3319</v>
      </c>
      <c r="B92" s="43" t="s">
        <v>29</v>
      </c>
      <c r="C92" s="9">
        <v>5171</v>
      </c>
      <c r="D92" s="15" t="s">
        <v>324</v>
      </c>
      <c r="E92" s="84">
        <v>2600000</v>
      </c>
    </row>
    <row r="93" spans="1:5" ht="12.75">
      <c r="A93" s="7">
        <v>3319</v>
      </c>
      <c r="B93" s="8" t="s">
        <v>29</v>
      </c>
      <c r="C93" s="9">
        <v>6121</v>
      </c>
      <c r="D93" s="9" t="s">
        <v>282</v>
      </c>
      <c r="E93" s="50">
        <v>2748999</v>
      </c>
    </row>
    <row r="94" spans="1:5" ht="12.75">
      <c r="A94" s="7">
        <v>3319</v>
      </c>
      <c r="B94" s="8" t="s">
        <v>29</v>
      </c>
      <c r="C94" s="9">
        <v>6121</v>
      </c>
      <c r="D94" s="9" t="s">
        <v>283</v>
      </c>
      <c r="E94" s="50">
        <v>1761549</v>
      </c>
    </row>
    <row r="95" spans="1:5" ht="12.75">
      <c r="A95" s="7">
        <v>3326</v>
      </c>
      <c r="B95" s="8" t="s">
        <v>60</v>
      </c>
      <c r="C95" s="9">
        <v>5171</v>
      </c>
      <c r="D95" s="9" t="s">
        <v>317</v>
      </c>
      <c r="E95" s="50">
        <v>437850</v>
      </c>
    </row>
    <row r="96" spans="1:5" ht="12.75">
      <c r="A96" s="7">
        <v>3326</v>
      </c>
      <c r="B96" s="8" t="s">
        <v>60</v>
      </c>
      <c r="C96" s="9">
        <v>5139</v>
      </c>
      <c r="D96" s="9" t="s">
        <v>286</v>
      </c>
      <c r="E96" s="37">
        <v>2000</v>
      </c>
    </row>
    <row r="97" spans="1:5" ht="12.75">
      <c r="A97" s="7">
        <v>3399</v>
      </c>
      <c r="B97" s="8" t="s">
        <v>115</v>
      </c>
      <c r="C97" s="9">
        <v>5021</v>
      </c>
      <c r="D97" s="9" t="s">
        <v>287</v>
      </c>
      <c r="E97" s="37">
        <v>10000</v>
      </c>
    </row>
    <row r="98" spans="1:5" ht="12.75">
      <c r="A98" s="7">
        <v>3399</v>
      </c>
      <c r="B98" s="8" t="s">
        <v>117</v>
      </c>
      <c r="C98" s="9">
        <v>5139</v>
      </c>
      <c r="D98" s="9" t="s">
        <v>288</v>
      </c>
      <c r="E98" s="37">
        <v>20000</v>
      </c>
    </row>
    <row r="99" spans="1:5" ht="12.75">
      <c r="A99" s="7">
        <v>3399</v>
      </c>
      <c r="B99" s="8" t="s">
        <v>117</v>
      </c>
      <c r="C99" s="9">
        <v>5169</v>
      </c>
      <c r="D99" s="9" t="s">
        <v>289</v>
      </c>
      <c r="E99" s="37">
        <v>70000</v>
      </c>
    </row>
    <row r="100" spans="1:5" ht="12.75">
      <c r="A100" s="7">
        <v>3399</v>
      </c>
      <c r="B100" s="8" t="s">
        <v>115</v>
      </c>
      <c r="C100" s="9">
        <v>5175</v>
      </c>
      <c r="D100" s="9" t="s">
        <v>290</v>
      </c>
      <c r="E100" s="37">
        <v>15000</v>
      </c>
    </row>
    <row r="101" spans="1:5" ht="12.75">
      <c r="A101" s="7">
        <v>3399</v>
      </c>
      <c r="B101" s="8" t="s">
        <v>115</v>
      </c>
      <c r="C101" s="9">
        <v>5192</v>
      </c>
      <c r="D101" s="9" t="s">
        <v>291</v>
      </c>
      <c r="E101" s="37">
        <v>4000</v>
      </c>
    </row>
    <row r="102" spans="1:5" ht="12.75">
      <c r="A102" s="7">
        <v>3399</v>
      </c>
      <c r="B102" s="8" t="s">
        <v>115</v>
      </c>
      <c r="C102" s="9">
        <v>5194</v>
      </c>
      <c r="D102" s="9" t="s">
        <v>292</v>
      </c>
      <c r="E102" s="37">
        <v>42000</v>
      </c>
    </row>
    <row r="103" spans="1:5" ht="12.75">
      <c r="A103" s="7">
        <v>3399</v>
      </c>
      <c r="B103" s="8" t="s">
        <v>293</v>
      </c>
      <c r="C103" s="9">
        <v>5492</v>
      </c>
      <c r="D103" s="9" t="s">
        <v>294</v>
      </c>
      <c r="E103" s="37">
        <v>26000</v>
      </c>
    </row>
    <row r="104" spans="1:5" ht="12.75">
      <c r="A104" s="7"/>
      <c r="B104" s="34" t="s">
        <v>93</v>
      </c>
      <c r="C104" s="9"/>
      <c r="D104" s="9"/>
      <c r="E104" s="37"/>
    </row>
    <row r="105" spans="1:5" ht="12.75">
      <c r="A105" s="7">
        <v>3412</v>
      </c>
      <c r="B105" s="43" t="s">
        <v>123</v>
      </c>
      <c r="C105" s="9">
        <v>5171</v>
      </c>
      <c r="D105" s="9" t="s">
        <v>295</v>
      </c>
      <c r="E105" s="79">
        <v>20000</v>
      </c>
    </row>
    <row r="106" spans="1:5" ht="12.75">
      <c r="A106" s="7">
        <v>3412</v>
      </c>
      <c r="B106" s="43" t="s">
        <v>123</v>
      </c>
      <c r="C106" s="9">
        <v>6121</v>
      </c>
      <c r="D106" s="9" t="s">
        <v>296</v>
      </c>
      <c r="E106" s="50">
        <v>250000</v>
      </c>
    </row>
    <row r="107" spans="1:5" ht="12.75">
      <c r="A107" s="7">
        <v>3419</v>
      </c>
      <c r="B107" s="8" t="s">
        <v>31</v>
      </c>
      <c r="C107" s="9">
        <v>5229</v>
      </c>
      <c r="D107" s="9" t="s">
        <v>122</v>
      </c>
      <c r="E107" s="37">
        <v>80000</v>
      </c>
    </row>
    <row r="108" spans="1:5" ht="12.75">
      <c r="A108" s="7">
        <v>3421</v>
      </c>
      <c r="B108" s="8" t="s">
        <v>114</v>
      </c>
      <c r="C108" s="14">
        <v>5169</v>
      </c>
      <c r="D108" s="14" t="s">
        <v>156</v>
      </c>
      <c r="E108" s="49">
        <v>20000</v>
      </c>
    </row>
    <row r="109" spans="1:5" ht="12.75">
      <c r="A109" s="7">
        <v>3429</v>
      </c>
      <c r="B109" s="8" t="s">
        <v>120</v>
      </c>
      <c r="C109" s="14">
        <v>5169</v>
      </c>
      <c r="D109" s="14" t="s">
        <v>297</v>
      </c>
      <c r="E109" s="38">
        <v>10000</v>
      </c>
    </row>
    <row r="110" spans="1:5" ht="12.75">
      <c r="A110" s="7">
        <v>3429</v>
      </c>
      <c r="B110" s="8" t="s">
        <v>120</v>
      </c>
      <c r="C110" s="14">
        <v>5162</v>
      </c>
      <c r="D110" s="14" t="s">
        <v>299</v>
      </c>
      <c r="E110" s="38">
        <v>10000</v>
      </c>
    </row>
    <row r="111" spans="1:5" ht="12.75">
      <c r="A111" s="7">
        <v>3429</v>
      </c>
      <c r="B111" s="8" t="s">
        <v>120</v>
      </c>
      <c r="C111" s="14">
        <v>5139</v>
      </c>
      <c r="D111" s="14" t="s">
        <v>298</v>
      </c>
      <c r="E111" s="38">
        <v>10000</v>
      </c>
    </row>
    <row r="112" spans="1:5" ht="12.75">
      <c r="A112" s="7">
        <v>3429</v>
      </c>
      <c r="B112" s="8" t="s">
        <v>120</v>
      </c>
      <c r="C112" s="14">
        <v>6121</v>
      </c>
      <c r="D112" s="14" t="s">
        <v>302</v>
      </c>
      <c r="E112" s="80">
        <v>250000</v>
      </c>
    </row>
    <row r="113" spans="1:5" ht="12.75">
      <c r="A113" s="7"/>
      <c r="B113" s="34" t="s">
        <v>94</v>
      </c>
      <c r="C113" s="14"/>
      <c r="D113" s="14"/>
      <c r="E113" s="38"/>
    </row>
    <row r="114" spans="1:5" ht="12.75">
      <c r="A114" s="7">
        <v>3519</v>
      </c>
      <c r="B114" s="8" t="s">
        <v>32</v>
      </c>
      <c r="C114" s="9">
        <v>5139</v>
      </c>
      <c r="D114" s="9" t="s">
        <v>30</v>
      </c>
      <c r="E114" s="37">
        <v>10000</v>
      </c>
    </row>
    <row r="115" spans="1:5" ht="12.75">
      <c r="A115" s="7">
        <v>3519</v>
      </c>
      <c r="B115" s="8" t="s">
        <v>32</v>
      </c>
      <c r="C115" s="9">
        <v>5153</v>
      </c>
      <c r="D115" s="9" t="s">
        <v>34</v>
      </c>
      <c r="E115" s="37">
        <v>64000</v>
      </c>
    </row>
    <row r="116" spans="1:5" ht="12.75">
      <c r="A116" s="7">
        <v>3519</v>
      </c>
      <c r="B116" s="8" t="s">
        <v>32</v>
      </c>
      <c r="C116" s="9">
        <v>5154</v>
      </c>
      <c r="D116" s="9" t="s">
        <v>20</v>
      </c>
      <c r="E116" s="37">
        <v>35000</v>
      </c>
    </row>
    <row r="117" spans="1:5" ht="12.75">
      <c r="A117" s="7">
        <v>3519</v>
      </c>
      <c r="B117" s="8" t="s">
        <v>32</v>
      </c>
      <c r="C117" s="9">
        <v>5162</v>
      </c>
      <c r="D117" s="9" t="s">
        <v>35</v>
      </c>
      <c r="E117" s="37">
        <v>10000</v>
      </c>
    </row>
    <row r="118" spans="1:5" ht="12.75">
      <c r="A118" s="7">
        <v>3519</v>
      </c>
      <c r="B118" s="8" t="s">
        <v>32</v>
      </c>
      <c r="C118" s="9">
        <v>5169</v>
      </c>
      <c r="D118" s="9" t="s">
        <v>300</v>
      </c>
      <c r="E118" s="37">
        <v>20000</v>
      </c>
    </row>
    <row r="119" spans="1:5" ht="12.75">
      <c r="A119" s="7">
        <v>3519</v>
      </c>
      <c r="B119" s="8" t="s">
        <v>32</v>
      </c>
      <c r="C119" s="9">
        <v>5171</v>
      </c>
      <c r="D119" s="9" t="s">
        <v>108</v>
      </c>
      <c r="E119" s="37">
        <v>20000</v>
      </c>
    </row>
    <row r="120" spans="1:5" ht="12.75">
      <c r="A120" s="7"/>
      <c r="B120" s="34" t="s">
        <v>95</v>
      </c>
      <c r="C120" s="9"/>
      <c r="D120" s="9"/>
      <c r="E120" s="37"/>
    </row>
    <row r="121" spans="1:5" ht="12.75">
      <c r="A121" s="7">
        <v>3612</v>
      </c>
      <c r="B121" s="43" t="s">
        <v>133</v>
      </c>
      <c r="C121" s="9">
        <v>5171</v>
      </c>
      <c r="D121" s="9" t="s">
        <v>301</v>
      </c>
      <c r="E121" s="37">
        <v>10000</v>
      </c>
    </row>
    <row r="122" spans="1:5" ht="12.75">
      <c r="A122" s="7">
        <v>3631</v>
      </c>
      <c r="B122" s="8" t="s">
        <v>36</v>
      </c>
      <c r="C122" s="9">
        <v>5154</v>
      </c>
      <c r="D122" s="9" t="s">
        <v>20</v>
      </c>
      <c r="E122" s="37">
        <v>330000</v>
      </c>
    </row>
    <row r="123" spans="1:5" ht="12.75">
      <c r="A123" s="7">
        <v>3631</v>
      </c>
      <c r="B123" s="8" t="s">
        <v>36</v>
      </c>
      <c r="C123" s="9">
        <v>5171</v>
      </c>
      <c r="D123" s="9" t="s">
        <v>17</v>
      </c>
      <c r="E123" s="37">
        <v>50000</v>
      </c>
    </row>
    <row r="124" spans="1:5" ht="12.75">
      <c r="A124" s="7">
        <v>3632</v>
      </c>
      <c r="B124" s="8" t="s">
        <v>37</v>
      </c>
      <c r="C124" s="9">
        <v>5021</v>
      </c>
      <c r="D124" s="9" t="s">
        <v>23</v>
      </c>
      <c r="E124" s="37">
        <v>5000</v>
      </c>
    </row>
    <row r="125" spans="1:5" ht="12.75">
      <c r="A125" s="7">
        <v>3632</v>
      </c>
      <c r="B125" s="8" t="s">
        <v>37</v>
      </c>
      <c r="C125" s="9">
        <v>5139</v>
      </c>
      <c r="D125" s="9" t="s">
        <v>143</v>
      </c>
      <c r="E125" s="37">
        <v>25000</v>
      </c>
    </row>
    <row r="126" spans="1:5" ht="12.75">
      <c r="A126" s="7">
        <v>3632</v>
      </c>
      <c r="B126" s="8" t="s">
        <v>37</v>
      </c>
      <c r="C126" s="9">
        <v>5169</v>
      </c>
      <c r="D126" s="9" t="s">
        <v>303</v>
      </c>
      <c r="E126" s="48">
        <v>0</v>
      </c>
    </row>
    <row r="127" spans="1:5" ht="12.75">
      <c r="A127" s="7">
        <v>3632</v>
      </c>
      <c r="B127" s="8" t="s">
        <v>37</v>
      </c>
      <c r="C127" s="9">
        <v>5499</v>
      </c>
      <c r="D127" s="9" t="s">
        <v>135</v>
      </c>
      <c r="E127" s="37">
        <v>70000</v>
      </c>
    </row>
    <row r="128" spans="1:5" ht="12.75">
      <c r="A128" s="7">
        <v>3639</v>
      </c>
      <c r="B128" s="8" t="s">
        <v>109</v>
      </c>
      <c r="C128" s="9">
        <v>5011</v>
      </c>
      <c r="D128" s="9" t="s">
        <v>157</v>
      </c>
      <c r="E128" s="37">
        <v>270000</v>
      </c>
    </row>
    <row r="129" spans="1:5" ht="12.75">
      <c r="A129" s="7">
        <v>3639</v>
      </c>
      <c r="B129" s="8" t="s">
        <v>109</v>
      </c>
      <c r="C129" s="9">
        <v>5031</v>
      </c>
      <c r="D129" s="9" t="s">
        <v>158</v>
      </c>
      <c r="E129" s="37">
        <v>67000</v>
      </c>
    </row>
    <row r="130" spans="1:5" ht="12.75">
      <c r="A130" s="7">
        <v>3639</v>
      </c>
      <c r="B130" s="8" t="s">
        <v>109</v>
      </c>
      <c r="C130" s="9">
        <v>5032</v>
      </c>
      <c r="D130" s="9" t="s">
        <v>159</v>
      </c>
      <c r="E130" s="37">
        <v>24000</v>
      </c>
    </row>
    <row r="131" spans="1:5" ht="12.75">
      <c r="A131" s="7">
        <v>3639</v>
      </c>
      <c r="B131" s="8" t="s">
        <v>109</v>
      </c>
      <c r="C131" s="9">
        <v>5132</v>
      </c>
      <c r="D131" s="9" t="s">
        <v>136</v>
      </c>
      <c r="E131" s="37">
        <v>10000</v>
      </c>
    </row>
    <row r="132" spans="1:5" ht="12.75">
      <c r="A132" s="7">
        <v>3639</v>
      </c>
      <c r="B132" s="8" t="s">
        <v>109</v>
      </c>
      <c r="C132" s="9">
        <v>5167</v>
      </c>
      <c r="D132" s="9" t="s">
        <v>304</v>
      </c>
      <c r="E132" s="37">
        <v>10000</v>
      </c>
    </row>
    <row r="133" spans="1:5" ht="12.75">
      <c r="A133" s="7">
        <v>3639</v>
      </c>
      <c r="B133" s="8" t="s">
        <v>109</v>
      </c>
      <c r="C133" s="9">
        <v>5169</v>
      </c>
      <c r="D133" s="9" t="s">
        <v>305</v>
      </c>
      <c r="E133" s="37">
        <v>10000</v>
      </c>
    </row>
    <row r="134" spans="1:5" ht="12.75">
      <c r="A134" s="7"/>
      <c r="B134" s="34" t="s">
        <v>96</v>
      </c>
      <c r="C134" s="9"/>
      <c r="D134" s="9"/>
      <c r="E134" s="37"/>
    </row>
    <row r="135" spans="1:5" ht="12.75">
      <c r="A135" s="7">
        <v>3721</v>
      </c>
      <c r="B135" s="8" t="s">
        <v>38</v>
      </c>
      <c r="C135" s="9">
        <v>5169</v>
      </c>
      <c r="D135" s="9" t="s">
        <v>21</v>
      </c>
      <c r="E135" s="37">
        <v>50000</v>
      </c>
    </row>
    <row r="136" spans="1:5" ht="12.75">
      <c r="A136" s="7">
        <v>3722</v>
      </c>
      <c r="B136" s="8" t="s">
        <v>39</v>
      </c>
      <c r="C136" s="9">
        <v>5169</v>
      </c>
      <c r="D136" s="9" t="s">
        <v>21</v>
      </c>
      <c r="E136" s="37">
        <v>700000</v>
      </c>
    </row>
    <row r="137" spans="1:5" ht="12.75">
      <c r="A137" s="7">
        <v>3725</v>
      </c>
      <c r="B137" s="8" t="s">
        <v>306</v>
      </c>
      <c r="C137" s="9">
        <v>5169</v>
      </c>
      <c r="D137" s="9" t="s">
        <v>316</v>
      </c>
      <c r="E137" s="37">
        <v>106000</v>
      </c>
    </row>
    <row r="138" spans="1:5" ht="12.75">
      <c r="A138" s="7">
        <v>3745</v>
      </c>
      <c r="B138" s="8" t="s">
        <v>40</v>
      </c>
      <c r="C138" s="9">
        <v>5011</v>
      </c>
      <c r="D138" s="9" t="s">
        <v>307</v>
      </c>
      <c r="E138" s="37">
        <v>495000</v>
      </c>
    </row>
    <row r="139" spans="1:5" ht="12.75">
      <c r="A139" s="7">
        <v>3745</v>
      </c>
      <c r="B139" s="8" t="s">
        <v>40</v>
      </c>
      <c r="C139" s="9">
        <v>5021</v>
      </c>
      <c r="D139" s="9" t="s">
        <v>23</v>
      </c>
      <c r="E139" s="37">
        <v>10000</v>
      </c>
    </row>
    <row r="140" spans="1:5" ht="12.75">
      <c r="A140" s="7">
        <v>3745</v>
      </c>
      <c r="B140" s="8" t="s">
        <v>40</v>
      </c>
      <c r="C140" s="9">
        <v>5031</v>
      </c>
      <c r="D140" s="9" t="s">
        <v>27</v>
      </c>
      <c r="E140" s="20">
        <v>125000</v>
      </c>
    </row>
    <row r="141" spans="1:5" ht="12.75">
      <c r="A141" s="7">
        <v>3745</v>
      </c>
      <c r="B141" s="8" t="s">
        <v>40</v>
      </c>
      <c r="C141" s="9">
        <v>5032</v>
      </c>
      <c r="D141" s="9" t="s">
        <v>43</v>
      </c>
      <c r="E141" s="37">
        <v>45000</v>
      </c>
    </row>
    <row r="142" spans="1:5" ht="12.75">
      <c r="A142" s="7">
        <v>3745</v>
      </c>
      <c r="B142" s="8" t="s">
        <v>40</v>
      </c>
      <c r="C142" s="9">
        <v>5132</v>
      </c>
      <c r="D142" s="9" t="s">
        <v>41</v>
      </c>
      <c r="E142" s="37">
        <v>7000</v>
      </c>
    </row>
    <row r="143" spans="1:5" ht="12.75">
      <c r="A143" s="7">
        <v>3745</v>
      </c>
      <c r="B143" s="8" t="s">
        <v>40</v>
      </c>
      <c r="C143" s="9">
        <v>5137</v>
      </c>
      <c r="D143" s="9" t="s">
        <v>308</v>
      </c>
      <c r="E143" s="37">
        <v>20000</v>
      </c>
    </row>
    <row r="144" spans="1:5" ht="12.75">
      <c r="A144" s="7">
        <v>3745</v>
      </c>
      <c r="B144" s="8" t="s">
        <v>40</v>
      </c>
      <c r="C144" s="9">
        <v>5139</v>
      </c>
      <c r="D144" s="9" t="s">
        <v>174</v>
      </c>
      <c r="E144" s="37">
        <v>100000</v>
      </c>
    </row>
    <row r="145" spans="1:5" ht="12.75">
      <c r="A145" s="7">
        <v>3745</v>
      </c>
      <c r="B145" s="8" t="s">
        <v>40</v>
      </c>
      <c r="C145" s="9">
        <v>5156</v>
      </c>
      <c r="D145" s="9" t="s">
        <v>44</v>
      </c>
      <c r="E145" s="37">
        <v>120000</v>
      </c>
    </row>
    <row r="146" spans="1:5" ht="12.75">
      <c r="A146" s="7">
        <v>3745</v>
      </c>
      <c r="B146" s="8" t="s">
        <v>40</v>
      </c>
      <c r="C146" s="9">
        <v>5167</v>
      </c>
      <c r="D146" s="9" t="s">
        <v>62</v>
      </c>
      <c r="E146" s="37">
        <v>10000</v>
      </c>
    </row>
    <row r="147" spans="1:5" ht="12.75">
      <c r="A147" s="7">
        <v>3745</v>
      </c>
      <c r="B147" s="8" t="s">
        <v>40</v>
      </c>
      <c r="C147" s="47">
        <v>5169</v>
      </c>
      <c r="D147" s="9" t="s">
        <v>175</v>
      </c>
      <c r="E147" s="37">
        <v>100000</v>
      </c>
    </row>
    <row r="148" spans="1:5" ht="12.75">
      <c r="A148" s="7">
        <v>3745</v>
      </c>
      <c r="B148" s="8" t="s">
        <v>40</v>
      </c>
      <c r="C148" s="47">
        <v>5169</v>
      </c>
      <c r="D148" s="9" t="s">
        <v>311</v>
      </c>
      <c r="E148" s="81">
        <v>158637</v>
      </c>
    </row>
    <row r="149" spans="1:5" ht="12.75">
      <c r="A149" s="7">
        <v>3745</v>
      </c>
      <c r="B149" s="8" t="s">
        <v>40</v>
      </c>
      <c r="C149" s="47">
        <v>5169</v>
      </c>
      <c r="D149" s="9" t="s">
        <v>312</v>
      </c>
      <c r="E149" s="81">
        <v>475909</v>
      </c>
    </row>
    <row r="150" spans="1:5" ht="12.75">
      <c r="A150" s="7">
        <v>3745</v>
      </c>
      <c r="B150" s="8" t="s">
        <v>40</v>
      </c>
      <c r="C150" s="9">
        <v>5171</v>
      </c>
      <c r="D150" s="9" t="s">
        <v>72</v>
      </c>
      <c r="E150" s="37">
        <v>50000</v>
      </c>
    </row>
    <row r="151" spans="1:5" ht="12.75">
      <c r="A151" s="28">
        <v>3745</v>
      </c>
      <c r="B151" s="8" t="s">
        <v>40</v>
      </c>
      <c r="C151" s="9">
        <v>5424</v>
      </c>
      <c r="D151" s="40" t="s">
        <v>118</v>
      </c>
      <c r="E151" s="41">
        <v>20000</v>
      </c>
    </row>
    <row r="152" spans="1:5" ht="12.75">
      <c r="A152" s="28"/>
      <c r="B152" s="34" t="s">
        <v>101</v>
      </c>
      <c r="C152" s="9"/>
      <c r="D152" s="9"/>
      <c r="E152" s="37"/>
    </row>
    <row r="153" spans="1:5" ht="12.75">
      <c r="A153" s="7">
        <v>5512</v>
      </c>
      <c r="B153" s="8" t="s">
        <v>45</v>
      </c>
      <c r="C153" s="9">
        <v>5137</v>
      </c>
      <c r="D153" s="9" t="s">
        <v>33</v>
      </c>
      <c r="E153" s="41">
        <v>20000</v>
      </c>
    </row>
    <row r="154" spans="1:5" ht="12.75">
      <c r="A154" s="7">
        <v>5512</v>
      </c>
      <c r="B154" s="8" t="s">
        <v>45</v>
      </c>
      <c r="C154" s="9">
        <v>5156</v>
      </c>
      <c r="D154" s="9" t="s">
        <v>44</v>
      </c>
      <c r="E154" s="41">
        <v>20000</v>
      </c>
    </row>
    <row r="155" spans="1:5" ht="12.75">
      <c r="A155" s="7">
        <v>5512</v>
      </c>
      <c r="B155" s="8" t="s">
        <v>45</v>
      </c>
      <c r="C155" s="9">
        <v>5171</v>
      </c>
      <c r="D155" s="9" t="s">
        <v>127</v>
      </c>
      <c r="E155" s="41">
        <v>20000</v>
      </c>
    </row>
    <row r="156" spans="1:5" ht="12.75">
      <c r="A156" s="7"/>
      <c r="B156" s="34" t="s">
        <v>97</v>
      </c>
      <c r="C156" s="9"/>
      <c r="D156" s="9"/>
      <c r="E156" s="37"/>
    </row>
    <row r="157" spans="1:5" ht="12.75">
      <c r="A157" s="7">
        <v>6112</v>
      </c>
      <c r="B157" s="8" t="s">
        <v>46</v>
      </c>
      <c r="C157" s="9">
        <v>5023</v>
      </c>
      <c r="D157" s="9" t="s">
        <v>23</v>
      </c>
      <c r="E157" s="37">
        <v>830000</v>
      </c>
    </row>
    <row r="158" spans="1:5" ht="12.75">
      <c r="A158" s="7">
        <v>6112</v>
      </c>
      <c r="B158" s="8" t="s">
        <v>46</v>
      </c>
      <c r="C158" s="9">
        <v>5032</v>
      </c>
      <c r="D158" s="9" t="s">
        <v>63</v>
      </c>
      <c r="E158" s="37">
        <v>77000</v>
      </c>
    </row>
    <row r="159" spans="1:5" ht="12.75">
      <c r="A159" s="7">
        <v>6112</v>
      </c>
      <c r="B159" s="8" t="s">
        <v>46</v>
      </c>
      <c r="C159" s="9">
        <v>5031</v>
      </c>
      <c r="D159" s="9" t="s">
        <v>110</v>
      </c>
      <c r="E159" s="37">
        <v>140000</v>
      </c>
    </row>
    <row r="160" spans="1:5" ht="12.75">
      <c r="A160" s="7">
        <v>6171</v>
      </c>
      <c r="B160" s="8" t="s">
        <v>47</v>
      </c>
      <c r="C160" s="9">
        <v>5011</v>
      </c>
      <c r="D160" s="9" t="s">
        <v>42</v>
      </c>
      <c r="E160" s="37">
        <v>890000</v>
      </c>
    </row>
    <row r="161" spans="1:5" ht="12.75">
      <c r="A161" s="7">
        <v>6171</v>
      </c>
      <c r="B161" s="8" t="s">
        <v>47</v>
      </c>
      <c r="C161" s="9">
        <v>5021</v>
      </c>
      <c r="D161" s="9" t="s">
        <v>23</v>
      </c>
      <c r="E161" s="37">
        <v>20000</v>
      </c>
    </row>
    <row r="162" spans="1:5" ht="12.75">
      <c r="A162" s="7">
        <v>6171</v>
      </c>
      <c r="B162" s="8" t="s">
        <v>47</v>
      </c>
      <c r="C162" s="9">
        <v>5031</v>
      </c>
      <c r="D162" s="9" t="s">
        <v>51</v>
      </c>
      <c r="E162" s="37">
        <v>220000</v>
      </c>
    </row>
    <row r="163" spans="1:5" ht="12.75">
      <c r="A163" s="7">
        <v>6171</v>
      </c>
      <c r="B163" s="8" t="s">
        <v>47</v>
      </c>
      <c r="C163" s="9">
        <v>5032</v>
      </c>
      <c r="D163" s="9" t="s">
        <v>63</v>
      </c>
      <c r="E163" s="37">
        <v>85000</v>
      </c>
    </row>
    <row r="164" spans="1:5" ht="12.75">
      <c r="A164" s="7">
        <v>6171</v>
      </c>
      <c r="B164" s="8" t="s">
        <v>47</v>
      </c>
      <c r="C164" s="9">
        <v>5038</v>
      </c>
      <c r="D164" s="9" t="s">
        <v>49</v>
      </c>
      <c r="E164" s="37">
        <v>15000</v>
      </c>
    </row>
    <row r="165" spans="1:5" ht="12.75">
      <c r="A165" s="7">
        <v>6171</v>
      </c>
      <c r="B165" s="8" t="s">
        <v>47</v>
      </c>
      <c r="C165" s="9">
        <v>5136</v>
      </c>
      <c r="D165" s="9" t="s">
        <v>28</v>
      </c>
      <c r="E165" s="37">
        <v>18000</v>
      </c>
    </row>
    <row r="166" spans="1:5" ht="12.75">
      <c r="A166" s="7">
        <v>6171</v>
      </c>
      <c r="B166" s="8" t="s">
        <v>47</v>
      </c>
      <c r="C166" s="9">
        <v>5137</v>
      </c>
      <c r="D166" s="9" t="s">
        <v>33</v>
      </c>
      <c r="E166" s="37">
        <v>50000</v>
      </c>
    </row>
    <row r="167" spans="1:5" ht="12.75">
      <c r="A167" s="7">
        <v>6171</v>
      </c>
      <c r="B167" s="8" t="s">
        <v>47</v>
      </c>
      <c r="C167" s="9">
        <v>5139</v>
      </c>
      <c r="D167" s="9" t="s">
        <v>30</v>
      </c>
      <c r="E167" s="37">
        <v>80000</v>
      </c>
    </row>
    <row r="168" spans="1:5" ht="12.75">
      <c r="A168" s="7">
        <v>6171</v>
      </c>
      <c r="B168" s="8" t="s">
        <v>47</v>
      </c>
      <c r="C168" s="9">
        <v>5153</v>
      </c>
      <c r="D168" s="9" t="s">
        <v>34</v>
      </c>
      <c r="E168" s="37">
        <v>350000</v>
      </c>
    </row>
    <row r="169" spans="1:5" ht="12.75">
      <c r="A169" s="7">
        <v>6171</v>
      </c>
      <c r="B169" s="8" t="s">
        <v>47</v>
      </c>
      <c r="C169" s="9">
        <v>5154</v>
      </c>
      <c r="D169" s="9" t="s">
        <v>20</v>
      </c>
      <c r="E169" s="37">
        <v>120000</v>
      </c>
    </row>
    <row r="170" spans="1:5" ht="12.75">
      <c r="A170" s="7">
        <v>6171</v>
      </c>
      <c r="B170" s="8" t="s">
        <v>47</v>
      </c>
      <c r="C170" s="9">
        <v>5156</v>
      </c>
      <c r="D170" s="9" t="s">
        <v>44</v>
      </c>
      <c r="E170" s="37">
        <v>60000</v>
      </c>
    </row>
    <row r="171" spans="1:5" ht="12.75">
      <c r="A171" s="7">
        <v>6171</v>
      </c>
      <c r="B171" s="8" t="s">
        <v>47</v>
      </c>
      <c r="C171" s="9">
        <v>5161</v>
      </c>
      <c r="D171" s="9" t="s">
        <v>53</v>
      </c>
      <c r="E171" s="37">
        <v>20000</v>
      </c>
    </row>
    <row r="172" spans="1:5" ht="12.75">
      <c r="A172" s="7">
        <v>6171</v>
      </c>
      <c r="B172" s="8" t="s">
        <v>47</v>
      </c>
      <c r="C172" s="9">
        <v>5162</v>
      </c>
      <c r="D172" s="9" t="s">
        <v>35</v>
      </c>
      <c r="E172" s="37">
        <v>60000</v>
      </c>
    </row>
    <row r="173" spans="1:5" ht="12.75">
      <c r="A173" s="7">
        <v>6171</v>
      </c>
      <c r="B173" s="8" t="s">
        <v>47</v>
      </c>
      <c r="C173" s="9">
        <v>5163</v>
      </c>
      <c r="D173" s="9" t="s">
        <v>176</v>
      </c>
      <c r="E173" s="37">
        <v>70000</v>
      </c>
    </row>
    <row r="174" spans="1:5" ht="12.75">
      <c r="A174" s="7">
        <v>6171</v>
      </c>
      <c r="B174" s="8" t="s">
        <v>47</v>
      </c>
      <c r="C174" s="9">
        <v>5167</v>
      </c>
      <c r="D174" s="9" t="s">
        <v>62</v>
      </c>
      <c r="E174" s="37">
        <v>20000</v>
      </c>
    </row>
    <row r="175" spans="1:5" ht="12.75">
      <c r="A175" s="7">
        <v>6171</v>
      </c>
      <c r="B175" s="8" t="s">
        <v>47</v>
      </c>
      <c r="C175" s="9">
        <v>5169</v>
      </c>
      <c r="D175" s="9" t="s">
        <v>177</v>
      </c>
      <c r="E175" s="37">
        <v>295000</v>
      </c>
    </row>
    <row r="176" spans="1:5" ht="12.75">
      <c r="A176" s="7">
        <v>6171</v>
      </c>
      <c r="B176" s="8" t="s">
        <v>47</v>
      </c>
      <c r="C176" s="9">
        <v>5169</v>
      </c>
      <c r="D176" s="9" t="s">
        <v>315</v>
      </c>
      <c r="E176" s="81">
        <v>94380</v>
      </c>
    </row>
    <row r="177" spans="1:5" ht="12.75">
      <c r="A177" s="7">
        <v>6171</v>
      </c>
      <c r="B177" s="8" t="s">
        <v>47</v>
      </c>
      <c r="C177" s="9">
        <v>5171</v>
      </c>
      <c r="D177" s="9" t="s">
        <v>183</v>
      </c>
      <c r="E177" s="37">
        <v>60000</v>
      </c>
    </row>
    <row r="178" spans="1:5" ht="12.75">
      <c r="A178" s="7">
        <v>6171</v>
      </c>
      <c r="B178" s="8" t="s">
        <v>47</v>
      </c>
      <c r="C178" s="9">
        <v>5173</v>
      </c>
      <c r="D178" s="9" t="s">
        <v>48</v>
      </c>
      <c r="E178" s="37">
        <v>2000</v>
      </c>
    </row>
    <row r="179" spans="1:5" ht="12.75">
      <c r="A179" s="7">
        <v>6171</v>
      </c>
      <c r="B179" s="8" t="s">
        <v>47</v>
      </c>
      <c r="C179" s="9">
        <v>5175</v>
      </c>
      <c r="D179" s="9" t="s">
        <v>50</v>
      </c>
      <c r="E179" s="37">
        <v>17000</v>
      </c>
    </row>
    <row r="180" spans="1:5" ht="12.75">
      <c r="A180" s="7">
        <v>6171</v>
      </c>
      <c r="B180" s="8" t="s">
        <v>47</v>
      </c>
      <c r="C180" s="9">
        <v>5194</v>
      </c>
      <c r="D180" s="9" t="s">
        <v>178</v>
      </c>
      <c r="E180" s="37">
        <v>10000</v>
      </c>
    </row>
    <row r="181" spans="1:5" ht="12.75">
      <c r="A181" s="7">
        <v>6171</v>
      </c>
      <c r="B181" s="8" t="s">
        <v>47</v>
      </c>
      <c r="C181" s="9">
        <v>5221</v>
      </c>
      <c r="D181" s="9" t="s">
        <v>179</v>
      </c>
      <c r="E181" s="37">
        <v>28280</v>
      </c>
    </row>
    <row r="182" spans="1:5" ht="12.75">
      <c r="A182" s="7">
        <v>6171</v>
      </c>
      <c r="B182" s="8" t="s">
        <v>47</v>
      </c>
      <c r="C182" s="9">
        <v>5229</v>
      </c>
      <c r="D182" s="9" t="s">
        <v>180</v>
      </c>
      <c r="E182" s="37">
        <v>29242</v>
      </c>
    </row>
    <row r="183" spans="1:5" ht="12.75">
      <c r="A183" s="7">
        <v>6171</v>
      </c>
      <c r="B183" s="8" t="s">
        <v>47</v>
      </c>
      <c r="C183" s="9">
        <v>5321</v>
      </c>
      <c r="D183" s="9" t="s">
        <v>129</v>
      </c>
      <c r="E183" s="37">
        <v>31108</v>
      </c>
    </row>
    <row r="184" spans="1:5" ht="12.75">
      <c r="A184" s="7">
        <v>6171</v>
      </c>
      <c r="B184" s="8" t="s">
        <v>47</v>
      </c>
      <c r="C184" s="9">
        <v>5329</v>
      </c>
      <c r="D184" s="9" t="s">
        <v>130</v>
      </c>
      <c r="E184" s="37">
        <v>10242</v>
      </c>
    </row>
    <row r="185" spans="1:5" ht="12.75">
      <c r="A185" s="7">
        <v>6171</v>
      </c>
      <c r="B185" s="8" t="s">
        <v>47</v>
      </c>
      <c r="C185" s="14">
        <v>5362</v>
      </c>
      <c r="D185" s="14" t="s">
        <v>309</v>
      </c>
      <c r="E185" s="38">
        <v>1500</v>
      </c>
    </row>
    <row r="186" spans="1:5" ht="12.75">
      <c r="A186" s="7">
        <v>6171</v>
      </c>
      <c r="B186" s="8" t="s">
        <v>47</v>
      </c>
      <c r="C186" s="14">
        <v>5424</v>
      </c>
      <c r="D186" s="14" t="s">
        <v>118</v>
      </c>
      <c r="E186" s="38">
        <v>10000</v>
      </c>
    </row>
    <row r="187" spans="1:5" ht="12.75">
      <c r="A187" s="25">
        <v>6171</v>
      </c>
      <c r="B187" s="26" t="s">
        <v>47</v>
      </c>
      <c r="C187" s="27">
        <v>5901</v>
      </c>
      <c r="D187" s="24" t="s">
        <v>107</v>
      </c>
      <c r="E187" s="39">
        <v>549923.4</v>
      </c>
    </row>
    <row r="188" spans="1:5" ht="12.75">
      <c r="A188" s="12"/>
      <c r="B188" s="33" t="s">
        <v>98</v>
      </c>
      <c r="C188" s="14"/>
      <c r="D188" s="14"/>
      <c r="E188" s="38"/>
    </row>
    <row r="189" spans="1:5" ht="12.75">
      <c r="A189" s="12">
        <v>6310</v>
      </c>
      <c r="B189" s="13" t="s">
        <v>54</v>
      </c>
      <c r="C189" s="14">
        <v>5163</v>
      </c>
      <c r="D189" s="14" t="s">
        <v>52</v>
      </c>
      <c r="E189" s="38">
        <v>32000</v>
      </c>
    </row>
    <row r="190" spans="1:5" ht="12.75">
      <c r="A190" s="12">
        <v>6399</v>
      </c>
      <c r="B190" s="13" t="s">
        <v>105</v>
      </c>
      <c r="C190" s="14">
        <v>5362</v>
      </c>
      <c r="D190" s="14" t="s">
        <v>106</v>
      </c>
      <c r="E190" s="38">
        <v>0</v>
      </c>
    </row>
    <row r="191" spans="1:5" ht="12.75">
      <c r="A191" s="12"/>
      <c r="B191" s="33" t="s">
        <v>99</v>
      </c>
      <c r="C191" s="14"/>
      <c r="D191" s="14"/>
      <c r="E191" s="38"/>
    </row>
    <row r="192" spans="1:5" ht="12.75">
      <c r="A192" s="12">
        <v>6402</v>
      </c>
      <c r="B192" s="46" t="s">
        <v>57</v>
      </c>
      <c r="C192" s="14">
        <v>5364</v>
      </c>
      <c r="D192" s="14" t="s">
        <v>310</v>
      </c>
      <c r="E192" s="38">
        <v>6375</v>
      </c>
    </row>
    <row r="193" spans="1:5" ht="12.75">
      <c r="A193" s="12"/>
      <c r="B193" s="33" t="s">
        <v>100</v>
      </c>
      <c r="C193" s="14"/>
      <c r="D193" s="14"/>
      <c r="E193" s="38"/>
    </row>
    <row r="194" spans="1:5" ht="13.5" thickBot="1">
      <c r="A194" s="12"/>
      <c r="B194" s="13"/>
      <c r="C194" s="14">
        <v>8118</v>
      </c>
      <c r="D194" s="14" t="s">
        <v>64</v>
      </c>
      <c r="E194" s="21">
        <v>5000</v>
      </c>
    </row>
    <row r="195" spans="1:5" ht="13.5" thickBot="1">
      <c r="A195" s="1"/>
      <c r="B195" s="2"/>
      <c r="C195" s="3"/>
      <c r="D195" s="3" t="s">
        <v>55</v>
      </c>
      <c r="E195" s="18">
        <f>SUM(E62:E194)</f>
        <v>23161244.4</v>
      </c>
    </row>
    <row r="196" ht="12.75">
      <c r="E196" s="17"/>
    </row>
    <row r="197" ht="12.75">
      <c r="E197" s="17"/>
    </row>
    <row r="198" spans="4:5" ht="12.75">
      <c r="D198" s="23" t="s">
        <v>71</v>
      </c>
      <c r="E198" s="17">
        <f>E57-E195</f>
        <v>0</v>
      </c>
    </row>
    <row r="199" ht="12.75">
      <c r="E199" s="17"/>
    </row>
    <row r="200" spans="4:5" ht="12.75">
      <c r="D200" t="s">
        <v>104</v>
      </c>
      <c r="E200" s="17"/>
    </row>
    <row r="201" ht="12.75">
      <c r="E201" s="17"/>
    </row>
    <row r="202" ht="12.75">
      <c r="E202" s="17"/>
    </row>
    <row r="203" ht="12.75">
      <c r="E203" s="17"/>
    </row>
    <row r="204" ht="12.75">
      <c r="E204" s="17"/>
    </row>
    <row r="205" spans="1:5" ht="12.75">
      <c r="A205" t="s">
        <v>319</v>
      </c>
      <c r="E205" s="17"/>
    </row>
  </sheetData>
  <sheetProtection/>
  <mergeCells count="3">
    <mergeCell ref="A1:E1"/>
    <mergeCell ref="A2:E2"/>
    <mergeCell ref="A59:E59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">
      <selection activeCell="E50" activeCellId="8" sqref="E16 E35 E37 E40 E41 E43 E44 E49 E50"/>
    </sheetView>
  </sheetViews>
  <sheetFormatPr defaultColWidth="9.00390625" defaultRowHeight="12.75"/>
  <cols>
    <col min="1" max="1" width="8.75390625" style="0" bestFit="1" customWidth="1"/>
    <col min="2" max="2" width="46.375" style="0" bestFit="1" customWidth="1"/>
    <col min="3" max="3" width="8.125" style="0" bestFit="1" customWidth="1"/>
    <col min="4" max="4" width="68.25390625" style="0" bestFit="1" customWidth="1"/>
    <col min="5" max="5" width="13.375" style="0" bestFit="1" customWidth="1"/>
  </cols>
  <sheetData>
    <row r="1" spans="1:5" ht="27.75">
      <c r="A1" s="85" t="s">
        <v>160</v>
      </c>
      <c r="B1" s="85"/>
      <c r="C1" s="85"/>
      <c r="D1" s="85"/>
      <c r="E1" s="85"/>
    </row>
    <row r="2" spans="1:5" ht="18.75" thickBot="1">
      <c r="A2" s="86" t="s">
        <v>65</v>
      </c>
      <c r="B2" s="86"/>
      <c r="C2" s="86"/>
      <c r="D2" s="86"/>
      <c r="E2" s="86"/>
    </row>
    <row r="3" spans="1:5" ht="13.5" thickBot="1">
      <c r="A3" s="1" t="s">
        <v>0</v>
      </c>
      <c r="B3" s="2" t="s">
        <v>1</v>
      </c>
      <c r="C3" s="3" t="s">
        <v>2</v>
      </c>
      <c r="D3" s="3" t="s">
        <v>1</v>
      </c>
      <c r="E3" s="18" t="s">
        <v>67</v>
      </c>
    </row>
    <row r="4" spans="1:5" ht="12.75">
      <c r="A4" s="7"/>
      <c r="B4" s="8"/>
      <c r="C4" s="9"/>
      <c r="D4" s="32" t="s">
        <v>84</v>
      </c>
      <c r="E4" s="20"/>
    </row>
    <row r="5" spans="1:5" ht="12.75">
      <c r="A5" s="4"/>
      <c r="B5" s="5"/>
      <c r="C5" s="6">
        <v>1111</v>
      </c>
      <c r="D5" s="6" t="s">
        <v>74</v>
      </c>
      <c r="E5" s="19">
        <v>2188100</v>
      </c>
    </row>
    <row r="6" spans="1:5" ht="12.75">
      <c r="A6" s="7"/>
      <c r="B6" s="8"/>
      <c r="C6" s="9">
        <v>1112</v>
      </c>
      <c r="D6" s="9" t="s">
        <v>75</v>
      </c>
      <c r="E6" s="20">
        <v>121000</v>
      </c>
    </row>
    <row r="7" spans="1:5" ht="12.75">
      <c r="A7" s="7"/>
      <c r="B7" s="8"/>
      <c r="C7" s="9">
        <v>1113</v>
      </c>
      <c r="D7" s="9" t="s">
        <v>76</v>
      </c>
      <c r="E7" s="20">
        <v>190000</v>
      </c>
    </row>
    <row r="8" spans="1:5" ht="12.75">
      <c r="A8" s="7"/>
      <c r="B8" s="8"/>
      <c r="C8" s="9">
        <v>1121</v>
      </c>
      <c r="D8" s="9" t="s">
        <v>77</v>
      </c>
      <c r="E8" s="20">
        <v>2020000</v>
      </c>
    </row>
    <row r="9" spans="1:5" ht="12.75">
      <c r="A9" s="7"/>
      <c r="B9" s="8"/>
      <c r="C9" s="9">
        <v>1122</v>
      </c>
      <c r="D9" s="9" t="s">
        <v>78</v>
      </c>
      <c r="E9" s="20">
        <v>49020</v>
      </c>
    </row>
    <row r="10" spans="1:5" ht="12.75">
      <c r="A10" s="7"/>
      <c r="B10" s="8"/>
      <c r="C10" s="9">
        <v>1211</v>
      </c>
      <c r="D10" s="9" t="s">
        <v>111</v>
      </c>
      <c r="E10" s="20">
        <v>4832000</v>
      </c>
    </row>
    <row r="11" spans="1:5" ht="12.75">
      <c r="A11" s="7"/>
      <c r="B11" s="8"/>
      <c r="C11" s="9">
        <v>1337</v>
      </c>
      <c r="D11" s="9" t="s">
        <v>80</v>
      </c>
      <c r="E11" s="20">
        <v>548100</v>
      </c>
    </row>
    <row r="12" spans="1:5" ht="12.75">
      <c r="A12" s="7"/>
      <c r="B12" s="8"/>
      <c r="C12" s="9">
        <v>1341</v>
      </c>
      <c r="D12" s="9" t="s">
        <v>4</v>
      </c>
      <c r="E12" s="20">
        <v>14500</v>
      </c>
    </row>
    <row r="13" spans="1:5" ht="12.75">
      <c r="A13" s="7"/>
      <c r="B13" s="8"/>
      <c r="C13" s="9">
        <v>1351</v>
      </c>
      <c r="D13" s="9" t="s">
        <v>79</v>
      </c>
      <c r="E13" s="20">
        <v>19986</v>
      </c>
    </row>
    <row r="14" spans="1:5" ht="12.75">
      <c r="A14" s="7"/>
      <c r="B14" s="8"/>
      <c r="C14" s="9">
        <v>1361</v>
      </c>
      <c r="D14" s="9" t="s">
        <v>3</v>
      </c>
      <c r="E14" s="20">
        <v>38000</v>
      </c>
    </row>
    <row r="15" spans="1:5" ht="12.75">
      <c r="A15" s="7"/>
      <c r="B15" s="8"/>
      <c r="C15" s="9">
        <v>1511</v>
      </c>
      <c r="D15" s="9" t="s">
        <v>81</v>
      </c>
      <c r="E15" s="20">
        <v>2165000</v>
      </c>
    </row>
    <row r="16" spans="1:5" ht="12.75">
      <c r="A16" s="53" t="s">
        <v>186</v>
      </c>
      <c r="B16" s="54"/>
      <c r="C16" s="55"/>
      <c r="D16" s="55"/>
      <c r="E16" s="56">
        <f>SUM(E5:E15)</f>
        <v>12185706</v>
      </c>
    </row>
    <row r="17" spans="1:5" ht="12.75">
      <c r="A17" s="7"/>
      <c r="B17" s="8"/>
      <c r="C17" s="9"/>
      <c r="D17" s="10" t="s">
        <v>85</v>
      </c>
      <c r="E17" s="20"/>
    </row>
    <row r="18" spans="1:5" ht="12.75">
      <c r="A18" s="7">
        <v>1012</v>
      </c>
      <c r="B18" s="8"/>
      <c r="C18" s="9">
        <v>2131</v>
      </c>
      <c r="D18" s="9" t="s">
        <v>5</v>
      </c>
      <c r="E18" s="20">
        <v>65000</v>
      </c>
    </row>
    <row r="19" spans="1:5" ht="12.75">
      <c r="A19" s="7">
        <v>2219</v>
      </c>
      <c r="B19" s="8"/>
      <c r="C19" s="9">
        <v>2411</v>
      </c>
      <c r="D19" s="9" t="s">
        <v>148</v>
      </c>
      <c r="E19" s="20">
        <v>25000</v>
      </c>
    </row>
    <row r="20" spans="1:5" ht="12.75">
      <c r="A20" s="7">
        <v>2310</v>
      </c>
      <c r="B20" s="8"/>
      <c r="C20" s="9">
        <v>2132</v>
      </c>
      <c r="D20" s="9" t="s">
        <v>68</v>
      </c>
      <c r="E20" s="20">
        <v>10000</v>
      </c>
    </row>
    <row r="21" spans="1:5" ht="12.75">
      <c r="A21" s="7">
        <v>2321</v>
      </c>
      <c r="B21" s="8"/>
      <c r="C21" s="9">
        <v>2132</v>
      </c>
      <c r="D21" s="9" t="s">
        <v>69</v>
      </c>
      <c r="E21" s="20">
        <v>10000</v>
      </c>
    </row>
    <row r="22" spans="1:5" ht="12.75">
      <c r="A22" s="7">
        <v>3314</v>
      </c>
      <c r="B22" s="8"/>
      <c r="C22" s="9">
        <v>2111</v>
      </c>
      <c r="D22" s="9" t="s">
        <v>83</v>
      </c>
      <c r="E22" s="20">
        <v>2000</v>
      </c>
    </row>
    <row r="23" spans="1:5" ht="12.75">
      <c r="A23" s="7">
        <v>3319</v>
      </c>
      <c r="B23" s="8"/>
      <c r="C23" s="9">
        <v>2132</v>
      </c>
      <c r="D23" s="9" t="s">
        <v>6</v>
      </c>
      <c r="E23" s="20">
        <v>32000</v>
      </c>
    </row>
    <row r="24" spans="1:5" ht="12.75">
      <c r="A24" s="7">
        <v>3399</v>
      </c>
      <c r="B24" s="8"/>
      <c r="C24" s="9">
        <v>2111</v>
      </c>
      <c r="D24" s="9" t="s">
        <v>138</v>
      </c>
      <c r="E24" s="20">
        <v>7300</v>
      </c>
    </row>
    <row r="25" spans="1:5" ht="12.75">
      <c r="A25" s="7">
        <v>3519</v>
      </c>
      <c r="B25" s="8"/>
      <c r="C25" s="9">
        <v>2132</v>
      </c>
      <c r="D25" s="9" t="s">
        <v>82</v>
      </c>
      <c r="E25" s="20">
        <v>20400</v>
      </c>
    </row>
    <row r="26" spans="1:5" ht="12.75">
      <c r="A26" s="7">
        <v>3612</v>
      </c>
      <c r="B26" s="8"/>
      <c r="C26" s="9">
        <v>2132</v>
      </c>
      <c r="D26" s="9" t="s">
        <v>7</v>
      </c>
      <c r="E26" s="20">
        <v>60000</v>
      </c>
    </row>
    <row r="27" spans="1:5" ht="12.75">
      <c r="A27" s="7">
        <v>3632</v>
      </c>
      <c r="B27" s="8"/>
      <c r="C27" s="9">
        <v>2111</v>
      </c>
      <c r="D27" s="9" t="s">
        <v>61</v>
      </c>
      <c r="E27" s="20">
        <v>11000</v>
      </c>
    </row>
    <row r="28" spans="1:5" ht="12.75">
      <c r="A28" s="7">
        <v>3633</v>
      </c>
      <c r="B28" s="8"/>
      <c r="C28" s="9">
        <v>2132</v>
      </c>
      <c r="D28" s="9" t="s">
        <v>137</v>
      </c>
      <c r="E28" s="20">
        <v>1</v>
      </c>
    </row>
    <row r="29" spans="1:5" ht="12.75">
      <c r="A29" s="7">
        <v>3639</v>
      </c>
      <c r="B29" s="8"/>
      <c r="C29" s="9">
        <v>2132</v>
      </c>
      <c r="D29" s="9" t="s">
        <v>8</v>
      </c>
      <c r="E29" s="20">
        <v>15952</v>
      </c>
    </row>
    <row r="30" spans="1:5" ht="12.75">
      <c r="A30" s="7">
        <v>3722</v>
      </c>
      <c r="B30" s="8"/>
      <c r="C30" s="9">
        <v>2111</v>
      </c>
      <c r="D30" s="9" t="s">
        <v>119</v>
      </c>
      <c r="E30" s="20">
        <v>23620</v>
      </c>
    </row>
    <row r="31" spans="1:5" ht="12.75">
      <c r="A31" s="7">
        <v>5512</v>
      </c>
      <c r="B31" s="8"/>
      <c r="C31" s="9">
        <v>2460</v>
      </c>
      <c r="D31" s="9" t="s">
        <v>149</v>
      </c>
      <c r="E31" s="20">
        <v>25000</v>
      </c>
    </row>
    <row r="32" spans="1:5" ht="12.75">
      <c r="A32" s="7">
        <v>6171</v>
      </c>
      <c r="B32" s="8"/>
      <c r="C32" s="9">
        <v>2111</v>
      </c>
      <c r="D32" s="9" t="s">
        <v>124</v>
      </c>
      <c r="E32" s="20">
        <v>3000</v>
      </c>
    </row>
    <row r="33" spans="1:5" ht="12.75">
      <c r="A33" s="12">
        <v>6310</v>
      </c>
      <c r="B33" s="13"/>
      <c r="C33" s="14">
        <v>2141</v>
      </c>
      <c r="D33" s="14" t="s">
        <v>9</v>
      </c>
      <c r="E33" s="21">
        <v>10000</v>
      </c>
    </row>
    <row r="34" spans="1:5" ht="12.75">
      <c r="A34" s="12">
        <v>6310</v>
      </c>
      <c r="B34" s="13"/>
      <c r="C34" s="14">
        <v>2142</v>
      </c>
      <c r="D34" s="14" t="s">
        <v>70</v>
      </c>
      <c r="E34" s="21">
        <v>38250</v>
      </c>
    </row>
    <row r="35" spans="1:5" ht="12.75">
      <c r="A35" s="12"/>
      <c r="B35" s="13"/>
      <c r="C35" s="14"/>
      <c r="D35" s="14"/>
      <c r="E35" s="57">
        <f>SUM(E18:E34)</f>
        <v>358523</v>
      </c>
    </row>
    <row r="36" spans="1:5" ht="12.75">
      <c r="A36" s="7"/>
      <c r="B36" s="8"/>
      <c r="C36" s="9"/>
      <c r="D36" s="10" t="s">
        <v>86</v>
      </c>
      <c r="E36" s="20"/>
    </row>
    <row r="37" spans="1:5" ht="12.75">
      <c r="A37" s="7">
        <v>3639</v>
      </c>
      <c r="B37" s="8"/>
      <c r="C37" s="9">
        <v>3111</v>
      </c>
      <c r="D37" s="9" t="s">
        <v>10</v>
      </c>
      <c r="E37" s="20">
        <v>296100</v>
      </c>
    </row>
    <row r="38" spans="1:5" ht="12.75">
      <c r="A38" s="7"/>
      <c r="B38" s="8"/>
      <c r="C38" s="9"/>
      <c r="D38" s="10" t="s">
        <v>87</v>
      </c>
      <c r="E38" s="20"/>
    </row>
    <row r="39" spans="1:5" ht="12.75">
      <c r="A39" s="7"/>
      <c r="B39" s="8"/>
      <c r="C39" s="9">
        <v>4111</v>
      </c>
      <c r="D39" s="9" t="s">
        <v>11</v>
      </c>
      <c r="E39" s="20">
        <v>0</v>
      </c>
    </row>
    <row r="40" spans="1:5" ht="12.75">
      <c r="A40" s="7"/>
      <c r="B40" s="8"/>
      <c r="C40" s="9">
        <v>4112</v>
      </c>
      <c r="D40" s="9" t="s">
        <v>11</v>
      </c>
      <c r="E40" s="20">
        <v>508400</v>
      </c>
    </row>
    <row r="41" spans="1:5" ht="12.75">
      <c r="A41" s="7"/>
      <c r="B41" s="8"/>
      <c r="C41" s="9">
        <v>4121</v>
      </c>
      <c r="D41" s="9" t="s">
        <v>12</v>
      </c>
      <c r="E41" s="20">
        <v>54926</v>
      </c>
    </row>
    <row r="42" spans="1:5" ht="12.75">
      <c r="A42" s="7"/>
      <c r="B42" s="8"/>
      <c r="C42" s="9">
        <v>4134</v>
      </c>
      <c r="D42" s="9" t="s">
        <v>13</v>
      </c>
      <c r="E42" s="20">
        <v>0</v>
      </c>
    </row>
    <row r="43" spans="1:5" ht="12.75">
      <c r="A43" s="7"/>
      <c r="B43" s="8" t="s">
        <v>150</v>
      </c>
      <c r="C43" s="9">
        <v>4113</v>
      </c>
      <c r="D43" s="9" t="s">
        <v>152</v>
      </c>
      <c r="E43" s="20">
        <v>263060</v>
      </c>
    </row>
    <row r="44" spans="1:5" ht="12.75">
      <c r="A44" s="7"/>
      <c r="B44" s="8" t="s">
        <v>151</v>
      </c>
      <c r="C44" s="9">
        <v>4113</v>
      </c>
      <c r="D44" s="9" t="s">
        <v>153</v>
      </c>
      <c r="E44" s="20">
        <v>65765</v>
      </c>
    </row>
    <row r="45" spans="1:5" ht="12.75">
      <c r="A45" s="7"/>
      <c r="B45" s="8"/>
      <c r="C45" s="9"/>
      <c r="D45" s="9"/>
      <c r="E45" s="20"/>
    </row>
    <row r="46" spans="1:5" ht="12.75">
      <c r="A46" s="7"/>
      <c r="B46" s="8"/>
      <c r="C46" s="9"/>
      <c r="D46" s="10" t="s">
        <v>88</v>
      </c>
      <c r="E46" s="20"/>
    </row>
    <row r="47" spans="1:5" ht="12.75">
      <c r="A47" s="7">
        <v>6402</v>
      </c>
      <c r="B47" s="8"/>
      <c r="C47" s="9">
        <v>2229</v>
      </c>
      <c r="D47" s="9" t="s">
        <v>56</v>
      </c>
      <c r="E47" s="20">
        <v>0</v>
      </c>
    </row>
    <row r="48" spans="1:5" ht="12.75">
      <c r="A48" s="7"/>
      <c r="B48" s="8"/>
      <c r="C48" s="9"/>
      <c r="D48" s="10" t="s">
        <v>102</v>
      </c>
      <c r="E48" s="20"/>
    </row>
    <row r="49" spans="1:5" ht="12.75">
      <c r="A49" s="7"/>
      <c r="B49" s="8"/>
      <c r="C49" s="9">
        <v>8115</v>
      </c>
      <c r="D49" s="15" t="s">
        <v>14</v>
      </c>
      <c r="E49" s="20">
        <v>3626776.57</v>
      </c>
    </row>
    <row r="50" spans="1:5" ht="13.5" thickBot="1">
      <c r="A50" s="14"/>
      <c r="B50" s="13"/>
      <c r="C50" s="14">
        <v>8117</v>
      </c>
      <c r="D50" s="44" t="s">
        <v>73</v>
      </c>
      <c r="E50" s="45">
        <v>5000</v>
      </c>
    </row>
    <row r="51" spans="1:5" ht="13.5" thickBot="1">
      <c r="A51" s="1"/>
      <c r="B51" s="2"/>
      <c r="C51" s="3"/>
      <c r="D51" s="3" t="s">
        <v>15</v>
      </c>
      <c r="E51" s="18"/>
    </row>
    <row r="52" spans="1:5" ht="12.75">
      <c r="A52" s="16"/>
      <c r="B52" s="16"/>
      <c r="C52" s="16"/>
      <c r="D52" s="16"/>
      <c r="E52" s="22"/>
    </row>
    <row r="53" spans="1:5" ht="18.75" thickBot="1">
      <c r="A53" s="86" t="s">
        <v>66</v>
      </c>
      <c r="B53" s="86"/>
      <c r="C53" s="86"/>
      <c r="D53" s="86"/>
      <c r="E53" s="86"/>
    </row>
    <row r="54" spans="1:5" ht="13.5" thickBot="1">
      <c r="A54" s="1" t="s">
        <v>0</v>
      </c>
      <c r="B54" s="2" t="s">
        <v>1</v>
      </c>
      <c r="C54" s="3" t="s">
        <v>2</v>
      </c>
      <c r="D54" s="3" t="s">
        <v>1</v>
      </c>
      <c r="E54" s="18" t="s">
        <v>67</v>
      </c>
    </row>
    <row r="55" spans="1:5" ht="12.75">
      <c r="A55" s="29"/>
      <c r="B55" s="35" t="s">
        <v>89</v>
      </c>
      <c r="C55" s="30"/>
      <c r="D55" s="30"/>
      <c r="E55" s="31"/>
    </row>
    <row r="56" spans="1:5" ht="12.75">
      <c r="A56" s="7">
        <v>2212</v>
      </c>
      <c r="B56" s="8" t="s">
        <v>16</v>
      </c>
      <c r="C56" s="9">
        <v>5141</v>
      </c>
      <c r="D56" s="9" t="s">
        <v>126</v>
      </c>
      <c r="E56" s="36">
        <v>26000</v>
      </c>
    </row>
    <row r="57" spans="1:5" ht="12.75">
      <c r="A57" s="7"/>
      <c r="B57" s="8" t="s">
        <v>16</v>
      </c>
      <c r="C57" s="9">
        <v>8124</v>
      </c>
      <c r="D57" s="9" t="s">
        <v>131</v>
      </c>
      <c r="E57" s="36">
        <v>572000</v>
      </c>
    </row>
    <row r="58" spans="1:5" ht="12.75">
      <c r="A58" s="7"/>
      <c r="B58" s="8"/>
      <c r="C58" s="9"/>
      <c r="D58" s="9"/>
      <c r="E58" s="58">
        <f>SUM(E56:E57)</f>
        <v>598000</v>
      </c>
    </row>
    <row r="59" spans="1:5" ht="12.75">
      <c r="A59" s="7">
        <v>2219</v>
      </c>
      <c r="B59" s="8" t="s">
        <v>113</v>
      </c>
      <c r="C59" s="9">
        <v>6121</v>
      </c>
      <c r="D59" s="9" t="s">
        <v>139</v>
      </c>
      <c r="E59" s="52">
        <v>165000</v>
      </c>
    </row>
    <row r="60" spans="1:5" ht="12.75">
      <c r="A60" s="7">
        <v>2221</v>
      </c>
      <c r="B60" s="8" t="s">
        <v>18</v>
      </c>
      <c r="C60" s="9">
        <v>5193</v>
      </c>
      <c r="D60" s="9" t="s">
        <v>19</v>
      </c>
      <c r="E60" s="37">
        <v>71190</v>
      </c>
    </row>
    <row r="61" spans="1:5" ht="12.75">
      <c r="A61" s="7"/>
      <c r="B61" s="34" t="s">
        <v>90</v>
      </c>
      <c r="C61" s="9"/>
      <c r="D61" s="9"/>
      <c r="E61" s="37"/>
    </row>
    <row r="62" spans="1:5" ht="12.75">
      <c r="A62" s="7">
        <v>2310</v>
      </c>
      <c r="B62" s="8" t="s">
        <v>22</v>
      </c>
      <c r="C62" s="9">
        <v>5151</v>
      </c>
      <c r="D62" s="9" t="s">
        <v>59</v>
      </c>
      <c r="E62" s="36">
        <v>18000</v>
      </c>
    </row>
    <row r="63" spans="1:5" ht="12.75">
      <c r="A63" s="7"/>
      <c r="B63" s="8" t="s">
        <v>22</v>
      </c>
      <c r="C63" s="9">
        <v>8124</v>
      </c>
      <c r="D63" s="9" t="s">
        <v>103</v>
      </c>
      <c r="E63" s="36">
        <v>600000</v>
      </c>
    </row>
    <row r="64" spans="1:5" ht="12.75">
      <c r="A64" s="7"/>
      <c r="B64" s="8"/>
      <c r="C64" s="9"/>
      <c r="D64" s="9"/>
      <c r="E64" s="58">
        <f>SUM(E62:E63)</f>
        <v>618000</v>
      </c>
    </row>
    <row r="65" spans="1:5" ht="12.75">
      <c r="A65" s="7">
        <v>2321</v>
      </c>
      <c r="B65" s="8" t="s">
        <v>24</v>
      </c>
      <c r="C65" s="9">
        <v>5151</v>
      </c>
      <c r="D65" s="9" t="s">
        <v>59</v>
      </c>
      <c r="E65" s="36">
        <v>15000</v>
      </c>
    </row>
    <row r="66" spans="1:5" ht="12.75">
      <c r="A66" s="7">
        <v>2321</v>
      </c>
      <c r="B66" s="8" t="s">
        <v>24</v>
      </c>
      <c r="C66" s="9">
        <v>5171</v>
      </c>
      <c r="D66" s="9" t="s">
        <v>161</v>
      </c>
      <c r="E66" s="36">
        <v>60000</v>
      </c>
    </row>
    <row r="67" spans="1:5" ht="12.75">
      <c r="A67" s="7">
        <v>2321</v>
      </c>
      <c r="B67" s="8" t="s">
        <v>24</v>
      </c>
      <c r="C67" s="9">
        <v>5169</v>
      </c>
      <c r="D67" s="9" t="s">
        <v>154</v>
      </c>
      <c r="E67" s="52">
        <v>30000</v>
      </c>
    </row>
    <row r="68" spans="1:5" ht="12.75">
      <c r="A68" s="7"/>
      <c r="B68" s="8" t="s">
        <v>24</v>
      </c>
      <c r="C68" s="9">
        <v>8124</v>
      </c>
      <c r="D68" s="9" t="s">
        <v>140</v>
      </c>
      <c r="E68" s="36">
        <v>668000</v>
      </c>
    </row>
    <row r="69" spans="1:5" ht="12.75">
      <c r="A69" s="7">
        <v>2321</v>
      </c>
      <c r="B69" s="8" t="s">
        <v>24</v>
      </c>
      <c r="C69" s="9">
        <v>5141</v>
      </c>
      <c r="D69" s="9" t="s">
        <v>141</v>
      </c>
      <c r="E69" s="36">
        <v>97000</v>
      </c>
    </row>
    <row r="70" spans="1:5" ht="12.75">
      <c r="A70" s="7"/>
      <c r="B70" s="8"/>
      <c r="C70" s="9"/>
      <c r="D70" s="9"/>
      <c r="E70" s="58">
        <f>SUM(E65:E69)</f>
        <v>870000</v>
      </c>
    </row>
    <row r="71" spans="1:5" ht="12.75">
      <c r="A71" s="7"/>
      <c r="B71" s="34" t="s">
        <v>91</v>
      </c>
      <c r="C71" s="9"/>
      <c r="D71" s="9"/>
      <c r="E71" s="36"/>
    </row>
    <row r="72" spans="1:5" ht="12.75">
      <c r="A72" s="7">
        <v>3113</v>
      </c>
      <c r="B72" s="42" t="s">
        <v>58</v>
      </c>
      <c r="C72" s="9">
        <v>5331</v>
      </c>
      <c r="D72" s="9" t="s">
        <v>25</v>
      </c>
      <c r="E72" s="36">
        <v>1450000</v>
      </c>
    </row>
    <row r="73" spans="1:5" ht="12.75">
      <c r="A73" s="7">
        <v>3113</v>
      </c>
      <c r="B73" s="8" t="s">
        <v>58</v>
      </c>
      <c r="C73" s="9">
        <v>5331</v>
      </c>
      <c r="D73" s="9" t="s">
        <v>142</v>
      </c>
      <c r="E73" s="36">
        <v>50000</v>
      </c>
    </row>
    <row r="74" spans="1:5" ht="12.75">
      <c r="A74" s="7">
        <v>3113</v>
      </c>
      <c r="B74" s="8" t="s">
        <v>58</v>
      </c>
      <c r="C74" s="9">
        <v>5499</v>
      </c>
      <c r="D74" s="9" t="s">
        <v>121</v>
      </c>
      <c r="E74" s="37">
        <v>0</v>
      </c>
    </row>
    <row r="75" spans="1:5" ht="12.75">
      <c r="A75" s="7"/>
      <c r="B75" s="8"/>
      <c r="C75" s="9"/>
      <c r="D75" s="9"/>
      <c r="E75" s="59">
        <f>SUM(E72:E74)</f>
        <v>1500000</v>
      </c>
    </row>
    <row r="76" spans="1:5" ht="12.75">
      <c r="A76" s="7"/>
      <c r="B76" s="34" t="s">
        <v>92</v>
      </c>
      <c r="C76" s="9"/>
      <c r="D76" s="9"/>
      <c r="E76" s="37"/>
    </row>
    <row r="77" spans="1:5" ht="12.75">
      <c r="A77" s="7">
        <v>3314</v>
      </c>
      <c r="B77" s="8" t="s">
        <v>26</v>
      </c>
      <c r="C77" s="9">
        <v>5021</v>
      </c>
      <c r="D77" s="9" t="s">
        <v>23</v>
      </c>
      <c r="E77" s="37">
        <v>39100</v>
      </c>
    </row>
    <row r="78" spans="1:5" ht="12.75">
      <c r="A78" s="7">
        <v>3314</v>
      </c>
      <c r="B78" s="8" t="s">
        <v>26</v>
      </c>
      <c r="C78" s="9">
        <v>5031</v>
      </c>
      <c r="D78" s="9" t="s">
        <v>27</v>
      </c>
      <c r="E78" s="37">
        <v>10000</v>
      </c>
    </row>
    <row r="79" spans="1:5" ht="12.75">
      <c r="A79" s="7">
        <v>3314</v>
      </c>
      <c r="B79" s="8" t="s">
        <v>26</v>
      </c>
      <c r="C79" s="9">
        <v>5032</v>
      </c>
      <c r="D79" s="9" t="s">
        <v>43</v>
      </c>
      <c r="E79" s="37">
        <v>4000</v>
      </c>
    </row>
    <row r="80" spans="1:5" ht="12.75">
      <c r="A80" s="7">
        <v>3314</v>
      </c>
      <c r="B80" s="8" t="s">
        <v>26</v>
      </c>
      <c r="C80" s="9">
        <v>5136</v>
      </c>
      <c r="D80" s="9" t="s">
        <v>112</v>
      </c>
      <c r="E80" s="37">
        <v>25000</v>
      </c>
    </row>
    <row r="81" spans="1:5" ht="12.75">
      <c r="A81" s="7">
        <v>3314</v>
      </c>
      <c r="B81" s="8" t="s">
        <v>26</v>
      </c>
      <c r="C81" s="9">
        <v>5139</v>
      </c>
      <c r="D81" s="9" t="s">
        <v>30</v>
      </c>
      <c r="E81" s="37">
        <v>5000</v>
      </c>
    </row>
    <row r="82" spans="1:5" ht="12.75">
      <c r="A82" s="7">
        <v>3314</v>
      </c>
      <c r="B82" s="8" t="s">
        <v>26</v>
      </c>
      <c r="C82" s="9">
        <v>5169</v>
      </c>
      <c r="D82" s="9" t="s">
        <v>21</v>
      </c>
      <c r="E82" s="37">
        <v>4000</v>
      </c>
    </row>
    <row r="83" spans="1:5" ht="12.75">
      <c r="A83" s="7"/>
      <c r="B83" s="8"/>
      <c r="C83" s="9"/>
      <c r="D83" s="9"/>
      <c r="E83" s="59">
        <f>SUM(E77:E82)</f>
        <v>87100</v>
      </c>
    </row>
    <row r="84" spans="1:5" ht="12.75">
      <c r="A84" s="7">
        <v>3319</v>
      </c>
      <c r="B84" s="8" t="s">
        <v>116</v>
      </c>
      <c r="C84" s="9">
        <v>5021</v>
      </c>
      <c r="D84" s="9" t="s">
        <v>23</v>
      </c>
      <c r="E84" s="48">
        <v>35000</v>
      </c>
    </row>
    <row r="85" spans="1:5" ht="12.75">
      <c r="A85" s="7">
        <v>3319</v>
      </c>
      <c r="B85" s="8" t="s">
        <v>29</v>
      </c>
      <c r="C85" s="9">
        <v>5139</v>
      </c>
      <c r="D85" s="9" t="s">
        <v>143</v>
      </c>
      <c r="E85" s="37">
        <v>10000</v>
      </c>
    </row>
    <row r="86" spans="1:5" ht="12.75">
      <c r="A86" s="7">
        <v>3319</v>
      </c>
      <c r="B86" s="8" t="s">
        <v>29</v>
      </c>
      <c r="C86" s="9">
        <v>5169</v>
      </c>
      <c r="D86" s="9" t="s">
        <v>144</v>
      </c>
      <c r="E86" s="51">
        <v>60000</v>
      </c>
    </row>
    <row r="87" spans="1:5" ht="12.75">
      <c r="A87" s="7">
        <v>3319</v>
      </c>
      <c r="B87" s="8" t="s">
        <v>29</v>
      </c>
      <c r="C87" s="9">
        <v>5169</v>
      </c>
      <c r="D87" s="9" t="s">
        <v>162</v>
      </c>
      <c r="E87" s="20">
        <v>40000</v>
      </c>
    </row>
    <row r="88" spans="1:5" ht="12.75">
      <c r="A88" s="7">
        <v>3319</v>
      </c>
      <c r="B88" s="8" t="s">
        <v>29</v>
      </c>
      <c r="C88" s="9">
        <v>5171</v>
      </c>
      <c r="D88" s="9" t="s">
        <v>163</v>
      </c>
      <c r="E88" s="20">
        <v>20000</v>
      </c>
    </row>
    <row r="89" spans="1:5" ht="12.75">
      <c r="A89" s="7">
        <v>3319</v>
      </c>
      <c r="B89" s="8" t="s">
        <v>29</v>
      </c>
      <c r="C89" s="9">
        <v>5194</v>
      </c>
      <c r="D89" s="9" t="s">
        <v>164</v>
      </c>
      <c r="E89" s="37">
        <v>10000</v>
      </c>
    </row>
    <row r="90" spans="1:5" ht="12.75">
      <c r="A90" s="7">
        <v>3319</v>
      </c>
      <c r="B90" s="8" t="s">
        <v>29</v>
      </c>
      <c r="C90" s="9">
        <v>5175</v>
      </c>
      <c r="D90" s="9" t="s">
        <v>147</v>
      </c>
      <c r="E90" s="37">
        <v>10000</v>
      </c>
    </row>
    <row r="91" spans="1:5" ht="12.75">
      <c r="A91" s="7">
        <v>3319</v>
      </c>
      <c r="B91" s="8" t="s">
        <v>29</v>
      </c>
      <c r="C91" s="9">
        <v>6121</v>
      </c>
      <c r="D91" s="9" t="s">
        <v>146</v>
      </c>
      <c r="E91" s="50">
        <v>140000</v>
      </c>
    </row>
    <row r="92" spans="1:5" ht="12.75">
      <c r="A92" s="7"/>
      <c r="B92" s="8"/>
      <c r="C92" s="9"/>
      <c r="D92" s="9"/>
      <c r="E92" s="59">
        <f>SUM(E84:E91)</f>
        <v>325000</v>
      </c>
    </row>
    <row r="93" spans="1:5" ht="12.75">
      <c r="A93" s="7">
        <v>3326</v>
      </c>
      <c r="B93" s="8" t="s">
        <v>60</v>
      </c>
      <c r="C93" s="9">
        <v>5171</v>
      </c>
      <c r="D93" s="9" t="s">
        <v>145</v>
      </c>
      <c r="E93" s="37">
        <v>20000</v>
      </c>
    </row>
    <row r="94" spans="1:5" ht="12.75">
      <c r="A94" s="7">
        <v>3399</v>
      </c>
      <c r="B94" s="8" t="s">
        <v>115</v>
      </c>
      <c r="C94" s="9">
        <v>5021</v>
      </c>
      <c r="D94" s="9" t="s">
        <v>166</v>
      </c>
      <c r="E94" s="37">
        <v>10000</v>
      </c>
    </row>
    <row r="95" spans="1:5" ht="12.75">
      <c r="A95" s="7">
        <v>3399</v>
      </c>
      <c r="B95" s="8" t="s">
        <v>117</v>
      </c>
      <c r="C95" s="9">
        <v>5139</v>
      </c>
      <c r="D95" s="9" t="s">
        <v>165</v>
      </c>
      <c r="E95" s="37">
        <v>20000</v>
      </c>
    </row>
    <row r="96" spans="1:5" ht="12.75">
      <c r="A96" s="7">
        <v>3399</v>
      </c>
      <c r="B96" s="8" t="s">
        <v>117</v>
      </c>
      <c r="C96" s="9">
        <v>5169</v>
      </c>
      <c r="D96" s="9" t="s">
        <v>167</v>
      </c>
      <c r="E96" s="37">
        <v>50000</v>
      </c>
    </row>
    <row r="97" spans="1:5" ht="12.75">
      <c r="A97" s="7">
        <v>3399</v>
      </c>
      <c r="B97" s="8" t="s">
        <v>115</v>
      </c>
      <c r="C97" s="9">
        <v>5175</v>
      </c>
      <c r="D97" s="9" t="s">
        <v>168</v>
      </c>
      <c r="E97" s="37">
        <v>12000</v>
      </c>
    </row>
    <row r="98" spans="1:5" ht="12.75">
      <c r="A98" s="7">
        <v>3399</v>
      </c>
      <c r="B98" s="8" t="s">
        <v>115</v>
      </c>
      <c r="C98" s="9">
        <v>5194</v>
      </c>
      <c r="D98" s="9" t="s">
        <v>169</v>
      </c>
      <c r="E98" s="37">
        <v>36000</v>
      </c>
    </row>
    <row r="99" spans="1:5" ht="12.75">
      <c r="A99" s="7">
        <v>3399</v>
      </c>
      <c r="B99" s="8" t="s">
        <v>115</v>
      </c>
      <c r="C99" s="9">
        <v>5492</v>
      </c>
      <c r="D99" s="9" t="s">
        <v>128</v>
      </c>
      <c r="E99" s="37">
        <v>30000</v>
      </c>
    </row>
    <row r="100" spans="1:5" ht="12.75">
      <c r="A100" s="7"/>
      <c r="B100" s="8"/>
      <c r="C100" s="9"/>
      <c r="D100" s="9"/>
      <c r="E100" s="59">
        <f>SUM(E94:E99)</f>
        <v>158000</v>
      </c>
    </row>
    <row r="101" spans="1:5" ht="12.75">
      <c r="A101" s="7"/>
      <c r="B101" s="34" t="s">
        <v>93</v>
      </c>
      <c r="C101" s="9"/>
      <c r="D101" s="9"/>
      <c r="E101" s="37"/>
    </row>
    <row r="102" spans="1:5" ht="12.75">
      <c r="A102" s="7">
        <v>3412</v>
      </c>
      <c r="B102" s="43" t="s">
        <v>123</v>
      </c>
      <c r="C102" s="9">
        <v>5171</v>
      </c>
      <c r="D102" s="9" t="s">
        <v>155</v>
      </c>
      <c r="E102" s="50">
        <v>200000</v>
      </c>
    </row>
    <row r="103" spans="1:5" ht="12.75">
      <c r="A103" s="7">
        <v>3419</v>
      </c>
      <c r="B103" s="8" t="s">
        <v>31</v>
      </c>
      <c r="C103" s="9">
        <v>5229</v>
      </c>
      <c r="D103" s="9" t="s">
        <v>122</v>
      </c>
      <c r="E103" s="37">
        <v>80000</v>
      </c>
    </row>
    <row r="104" spans="1:5" ht="12.75">
      <c r="A104" s="7">
        <v>3421</v>
      </c>
      <c r="B104" s="8" t="s">
        <v>114</v>
      </c>
      <c r="C104" s="14">
        <v>5169</v>
      </c>
      <c r="D104" s="14" t="s">
        <v>156</v>
      </c>
      <c r="E104" s="49">
        <v>20000</v>
      </c>
    </row>
    <row r="105" spans="1:5" ht="12.75">
      <c r="A105" s="7">
        <v>3429</v>
      </c>
      <c r="B105" s="8" t="s">
        <v>120</v>
      </c>
      <c r="C105" s="14">
        <v>5169</v>
      </c>
      <c r="D105" s="14" t="s">
        <v>170</v>
      </c>
      <c r="E105" s="38">
        <v>30000</v>
      </c>
    </row>
    <row r="106" spans="1:5" ht="12.75">
      <c r="A106" s="7"/>
      <c r="B106" s="34" t="s">
        <v>94</v>
      </c>
      <c r="C106" s="14"/>
      <c r="D106" s="14"/>
      <c r="E106" s="38"/>
    </row>
    <row r="107" spans="1:5" ht="12.75">
      <c r="A107" s="7">
        <v>3519</v>
      </c>
      <c r="B107" s="8" t="s">
        <v>32</v>
      </c>
      <c r="C107" s="9">
        <v>5139</v>
      </c>
      <c r="D107" s="9" t="s">
        <v>30</v>
      </c>
      <c r="E107" s="37">
        <v>10000</v>
      </c>
    </row>
    <row r="108" spans="1:5" ht="12.75">
      <c r="A108" s="7">
        <v>3519</v>
      </c>
      <c r="B108" s="8" t="s">
        <v>32</v>
      </c>
      <c r="C108" s="9">
        <v>5153</v>
      </c>
      <c r="D108" s="9" t="s">
        <v>34</v>
      </c>
      <c r="E108" s="37">
        <v>45000</v>
      </c>
    </row>
    <row r="109" spans="1:5" ht="12.75">
      <c r="A109" s="7">
        <v>3519</v>
      </c>
      <c r="B109" s="8" t="s">
        <v>32</v>
      </c>
      <c r="C109" s="9">
        <v>5154</v>
      </c>
      <c r="D109" s="9" t="s">
        <v>20</v>
      </c>
      <c r="E109" s="37">
        <v>35000</v>
      </c>
    </row>
    <row r="110" spans="1:5" ht="12.75">
      <c r="A110" s="7">
        <v>3519</v>
      </c>
      <c r="B110" s="8" t="s">
        <v>32</v>
      </c>
      <c r="C110" s="9">
        <v>5162</v>
      </c>
      <c r="D110" s="9" t="s">
        <v>35</v>
      </c>
      <c r="E110" s="37">
        <v>10000</v>
      </c>
    </row>
    <row r="111" spans="1:5" ht="12.75">
      <c r="A111" s="7">
        <v>3519</v>
      </c>
      <c r="B111" s="8" t="s">
        <v>32</v>
      </c>
      <c r="C111" s="9">
        <v>5169</v>
      </c>
      <c r="D111" s="9" t="s">
        <v>21</v>
      </c>
      <c r="E111" s="37">
        <v>30000</v>
      </c>
    </row>
    <row r="112" spans="1:5" ht="12.75">
      <c r="A112" s="7">
        <v>3519</v>
      </c>
      <c r="B112" s="8" t="s">
        <v>32</v>
      </c>
      <c r="C112" s="9">
        <v>5171</v>
      </c>
      <c r="D112" s="9" t="s">
        <v>108</v>
      </c>
      <c r="E112" s="37">
        <v>20000</v>
      </c>
    </row>
    <row r="113" spans="1:5" ht="12.75">
      <c r="A113" s="7"/>
      <c r="B113" s="8"/>
      <c r="C113" s="9"/>
      <c r="D113" s="9"/>
      <c r="E113" s="59">
        <f>SUM(E107:E112)</f>
        <v>150000</v>
      </c>
    </row>
    <row r="114" spans="1:5" ht="12.75">
      <c r="A114" s="7"/>
      <c r="B114" s="34" t="s">
        <v>95</v>
      </c>
      <c r="C114" s="9"/>
      <c r="D114" s="9"/>
      <c r="E114" s="37"/>
    </row>
    <row r="115" spans="1:5" ht="12.75">
      <c r="A115" s="7">
        <v>3612</v>
      </c>
      <c r="B115" s="43" t="s">
        <v>133</v>
      </c>
      <c r="C115" s="9">
        <v>5171</v>
      </c>
      <c r="D115" s="9" t="s">
        <v>134</v>
      </c>
      <c r="E115" s="37">
        <v>10000</v>
      </c>
    </row>
    <row r="116" spans="1:5" ht="12.75">
      <c r="A116" s="7">
        <v>3631</v>
      </c>
      <c r="B116" s="8" t="s">
        <v>36</v>
      </c>
      <c r="C116" s="9">
        <v>5154</v>
      </c>
      <c r="D116" s="9" t="s">
        <v>20</v>
      </c>
      <c r="E116" s="37">
        <v>330000</v>
      </c>
    </row>
    <row r="117" spans="1:5" ht="12.75">
      <c r="A117" s="7">
        <v>3631</v>
      </c>
      <c r="B117" s="8" t="s">
        <v>36</v>
      </c>
      <c r="C117" s="9">
        <v>5169</v>
      </c>
      <c r="D117" s="9" t="s">
        <v>171</v>
      </c>
      <c r="E117" s="37">
        <v>150000</v>
      </c>
    </row>
    <row r="118" spans="1:5" ht="12.75">
      <c r="A118" s="7">
        <v>3631</v>
      </c>
      <c r="B118" s="8" t="s">
        <v>36</v>
      </c>
      <c r="C118" s="9">
        <v>5171</v>
      </c>
      <c r="D118" s="9" t="s">
        <v>17</v>
      </c>
      <c r="E118" s="37">
        <v>100000</v>
      </c>
    </row>
    <row r="119" spans="1:5" ht="12.75">
      <c r="A119" s="7">
        <v>3631</v>
      </c>
      <c r="B119" s="8" t="s">
        <v>36</v>
      </c>
      <c r="C119" s="9">
        <v>5171</v>
      </c>
      <c r="D119" s="9" t="s">
        <v>184</v>
      </c>
      <c r="E119" s="50">
        <v>634797</v>
      </c>
    </row>
    <row r="120" spans="1:5" ht="12.75">
      <c r="A120" s="7">
        <v>3631</v>
      </c>
      <c r="B120" s="8" t="s">
        <v>36</v>
      </c>
      <c r="C120" s="9">
        <v>6121</v>
      </c>
      <c r="D120" s="9" t="s">
        <v>185</v>
      </c>
      <c r="E120" s="50">
        <v>403200</v>
      </c>
    </row>
    <row r="121" spans="1:5" ht="12.75">
      <c r="A121" s="7"/>
      <c r="B121" s="8"/>
      <c r="C121" s="9"/>
      <c r="D121" s="9"/>
      <c r="E121" s="59">
        <f>SUM(E116:E120)</f>
        <v>1617997</v>
      </c>
    </row>
    <row r="122" spans="1:5" ht="12.75">
      <c r="A122" s="7">
        <v>3632</v>
      </c>
      <c r="B122" s="8" t="s">
        <v>37</v>
      </c>
      <c r="C122" s="9">
        <v>5021</v>
      </c>
      <c r="D122" s="9" t="s">
        <v>23</v>
      </c>
      <c r="E122" s="37">
        <v>5000</v>
      </c>
    </row>
    <row r="123" spans="1:5" ht="12.75">
      <c r="A123" s="7">
        <v>3632</v>
      </c>
      <c r="B123" s="8" t="s">
        <v>37</v>
      </c>
      <c r="C123" s="9">
        <v>5139</v>
      </c>
      <c r="D123" s="9" t="s">
        <v>181</v>
      </c>
      <c r="E123" s="37">
        <v>25000</v>
      </c>
    </row>
    <row r="124" spans="1:5" ht="12.75">
      <c r="A124" s="7">
        <v>3632</v>
      </c>
      <c r="B124" s="8" t="s">
        <v>37</v>
      </c>
      <c r="C124" s="9">
        <v>5169</v>
      </c>
      <c r="D124" s="9" t="s">
        <v>172</v>
      </c>
      <c r="E124" s="48">
        <v>25000</v>
      </c>
    </row>
    <row r="125" spans="1:5" ht="12.75">
      <c r="A125" s="7">
        <v>3632</v>
      </c>
      <c r="B125" s="8" t="s">
        <v>37</v>
      </c>
      <c r="C125" s="9">
        <v>5499</v>
      </c>
      <c r="D125" s="9" t="s">
        <v>135</v>
      </c>
      <c r="E125" s="37">
        <v>70000</v>
      </c>
    </row>
    <row r="126" spans="1:5" ht="12.75">
      <c r="A126" s="7"/>
      <c r="B126" s="8"/>
      <c r="C126" s="9"/>
      <c r="D126" s="9"/>
      <c r="E126" s="59">
        <f>SUM(E122:E125)</f>
        <v>125000</v>
      </c>
    </row>
    <row r="127" spans="1:5" ht="12.75">
      <c r="A127" s="7">
        <v>3639</v>
      </c>
      <c r="B127" s="8" t="s">
        <v>109</v>
      </c>
      <c r="C127" s="9">
        <v>5011</v>
      </c>
      <c r="D127" s="9" t="s">
        <v>157</v>
      </c>
      <c r="E127" s="37">
        <v>270000</v>
      </c>
    </row>
    <row r="128" spans="1:5" ht="12.75">
      <c r="A128" s="7">
        <v>3639</v>
      </c>
      <c r="B128" s="8" t="s">
        <v>109</v>
      </c>
      <c r="C128" s="9">
        <v>5031</v>
      </c>
      <c r="D128" s="9" t="s">
        <v>158</v>
      </c>
      <c r="E128" s="37">
        <v>67500</v>
      </c>
    </row>
    <row r="129" spans="1:5" ht="12.75">
      <c r="A129" s="7">
        <v>3639</v>
      </c>
      <c r="B129" s="8" t="s">
        <v>109</v>
      </c>
      <c r="C129" s="9">
        <v>5032</v>
      </c>
      <c r="D129" s="9" t="s">
        <v>159</v>
      </c>
      <c r="E129" s="37">
        <v>24300</v>
      </c>
    </row>
    <row r="130" spans="1:5" ht="12.75">
      <c r="A130" s="7">
        <v>3639</v>
      </c>
      <c r="B130" s="8" t="s">
        <v>109</v>
      </c>
      <c r="C130" s="9">
        <v>5132</v>
      </c>
      <c r="D130" s="9" t="s">
        <v>136</v>
      </c>
      <c r="E130" s="37">
        <v>5000</v>
      </c>
    </row>
    <row r="131" spans="1:5" ht="12.75">
      <c r="A131" s="7">
        <v>3639</v>
      </c>
      <c r="B131" s="8" t="s">
        <v>109</v>
      </c>
      <c r="C131" s="9">
        <v>5169</v>
      </c>
      <c r="D131" s="9" t="s">
        <v>182</v>
      </c>
      <c r="E131" s="37">
        <v>10000</v>
      </c>
    </row>
    <row r="132" spans="1:5" ht="12.75">
      <c r="A132" s="7"/>
      <c r="B132" s="8"/>
      <c r="C132" s="9"/>
      <c r="D132" s="9"/>
      <c r="E132" s="59">
        <f>SUM(E127:E131)</f>
        <v>376800</v>
      </c>
    </row>
    <row r="133" spans="1:5" ht="12.75">
      <c r="A133" s="7"/>
      <c r="B133" s="34" t="s">
        <v>96</v>
      </c>
      <c r="C133" s="9"/>
      <c r="D133" s="9"/>
      <c r="E133" s="37"/>
    </row>
    <row r="134" spans="1:5" ht="12.75">
      <c r="A134" s="7">
        <v>3721</v>
      </c>
      <c r="B134" s="8" t="s">
        <v>38</v>
      </c>
      <c r="C134" s="9">
        <v>5169</v>
      </c>
      <c r="D134" s="9" t="s">
        <v>21</v>
      </c>
      <c r="E134" s="37">
        <v>50000</v>
      </c>
    </row>
    <row r="135" spans="1:5" ht="12.75">
      <c r="A135" s="7">
        <v>3722</v>
      </c>
      <c r="B135" s="8" t="s">
        <v>39</v>
      </c>
      <c r="C135" s="9">
        <v>5169</v>
      </c>
      <c r="D135" s="9" t="s">
        <v>21</v>
      </c>
      <c r="E135" s="37">
        <v>595000</v>
      </c>
    </row>
    <row r="136" spans="1:5" ht="12.75">
      <c r="A136" s="7">
        <v>3745</v>
      </c>
      <c r="B136" s="8" t="s">
        <v>40</v>
      </c>
      <c r="C136" s="9">
        <v>5011</v>
      </c>
      <c r="D136" s="9" t="s">
        <v>132</v>
      </c>
      <c r="E136" s="37">
        <v>370000</v>
      </c>
    </row>
    <row r="137" spans="1:5" ht="12.75">
      <c r="A137" s="7">
        <v>3745</v>
      </c>
      <c r="B137" s="8" t="s">
        <v>40</v>
      </c>
      <c r="C137" s="9">
        <v>5021</v>
      </c>
      <c r="D137" s="9" t="s">
        <v>23</v>
      </c>
      <c r="E137" s="37">
        <v>30000</v>
      </c>
    </row>
    <row r="138" spans="1:5" ht="12.75">
      <c r="A138" s="7">
        <v>3745</v>
      </c>
      <c r="B138" s="8" t="s">
        <v>40</v>
      </c>
      <c r="C138" s="9">
        <v>5031</v>
      </c>
      <c r="D138" s="9" t="s">
        <v>27</v>
      </c>
      <c r="E138" s="20">
        <v>92000</v>
      </c>
    </row>
    <row r="139" spans="1:5" ht="12.75">
      <c r="A139" s="7">
        <v>3745</v>
      </c>
      <c r="B139" s="8" t="s">
        <v>40</v>
      </c>
      <c r="C139" s="9">
        <v>5032</v>
      </c>
      <c r="D139" s="9" t="s">
        <v>43</v>
      </c>
      <c r="E139" s="37">
        <v>34000</v>
      </c>
    </row>
    <row r="140" spans="1:5" ht="12.75">
      <c r="A140" s="7">
        <v>3745</v>
      </c>
      <c r="B140" s="8" t="s">
        <v>40</v>
      </c>
      <c r="C140" s="9">
        <v>5132</v>
      </c>
      <c r="D140" s="9" t="s">
        <v>41</v>
      </c>
      <c r="E140" s="37">
        <v>7000</v>
      </c>
    </row>
    <row r="141" spans="1:5" ht="12.75">
      <c r="A141" s="7">
        <v>3745</v>
      </c>
      <c r="B141" s="8" t="s">
        <v>40</v>
      </c>
      <c r="C141" s="9">
        <v>5137</v>
      </c>
      <c r="D141" s="9" t="s">
        <v>173</v>
      </c>
      <c r="E141" s="37">
        <v>27500</v>
      </c>
    </row>
    <row r="142" spans="1:5" ht="12.75">
      <c r="A142" s="7">
        <v>3745</v>
      </c>
      <c r="B142" s="8" t="s">
        <v>40</v>
      </c>
      <c r="C142" s="9">
        <v>5139</v>
      </c>
      <c r="D142" s="9" t="s">
        <v>174</v>
      </c>
      <c r="E142" s="37">
        <v>120000</v>
      </c>
    </row>
    <row r="143" spans="1:5" ht="12.75">
      <c r="A143" s="7">
        <v>3745</v>
      </c>
      <c r="B143" s="8" t="s">
        <v>40</v>
      </c>
      <c r="C143" s="9">
        <v>5156</v>
      </c>
      <c r="D143" s="9" t="s">
        <v>44</v>
      </c>
      <c r="E143" s="37">
        <v>120000</v>
      </c>
    </row>
    <row r="144" spans="1:5" ht="12.75">
      <c r="A144" s="7">
        <v>3745</v>
      </c>
      <c r="B144" s="8" t="s">
        <v>40</v>
      </c>
      <c r="C144" s="9">
        <v>5167</v>
      </c>
      <c r="D144" s="9" t="s">
        <v>62</v>
      </c>
      <c r="E144" s="37">
        <v>10000</v>
      </c>
    </row>
    <row r="145" spans="1:5" ht="12.75">
      <c r="A145" s="7">
        <v>3745</v>
      </c>
      <c r="B145" s="8" t="s">
        <v>40</v>
      </c>
      <c r="C145" s="47">
        <v>5169</v>
      </c>
      <c r="D145" s="9" t="s">
        <v>175</v>
      </c>
      <c r="E145" s="37">
        <v>100000</v>
      </c>
    </row>
    <row r="146" spans="1:5" ht="12.75">
      <c r="A146" s="7">
        <v>3745</v>
      </c>
      <c r="B146" s="8" t="s">
        <v>40</v>
      </c>
      <c r="C146" s="9">
        <v>5171</v>
      </c>
      <c r="D146" s="9" t="s">
        <v>72</v>
      </c>
      <c r="E146" s="37">
        <v>50000</v>
      </c>
    </row>
    <row r="147" spans="1:5" ht="12.75">
      <c r="A147" s="28">
        <v>3745</v>
      </c>
      <c r="B147" s="8" t="s">
        <v>40</v>
      </c>
      <c r="C147" s="9">
        <v>5424</v>
      </c>
      <c r="D147" s="40" t="s">
        <v>118</v>
      </c>
      <c r="E147" s="41">
        <v>20000</v>
      </c>
    </row>
    <row r="148" spans="1:5" ht="12.75">
      <c r="A148" s="28"/>
      <c r="B148" s="8"/>
      <c r="C148" s="9"/>
      <c r="D148" s="40"/>
      <c r="E148" s="59">
        <f>SUM(E136:E147)</f>
        <v>980500</v>
      </c>
    </row>
    <row r="149" spans="1:5" ht="12.75">
      <c r="A149" s="28"/>
      <c r="B149" s="34" t="s">
        <v>101</v>
      </c>
      <c r="C149" s="9"/>
      <c r="D149" s="9"/>
      <c r="E149" s="37"/>
    </row>
    <row r="150" spans="1:5" ht="12.75">
      <c r="A150" s="7">
        <v>5512</v>
      </c>
      <c r="B150" s="8" t="s">
        <v>45</v>
      </c>
      <c r="C150" s="9">
        <v>5137</v>
      </c>
      <c r="D150" s="9" t="s">
        <v>33</v>
      </c>
      <c r="E150" s="41">
        <v>20000</v>
      </c>
    </row>
    <row r="151" spans="1:5" ht="12.75">
      <c r="A151" s="7">
        <v>5512</v>
      </c>
      <c r="B151" s="8" t="s">
        <v>45</v>
      </c>
      <c r="C151" s="9">
        <v>5156</v>
      </c>
      <c r="D151" s="9" t="s">
        <v>44</v>
      </c>
      <c r="E151" s="41">
        <v>20000</v>
      </c>
    </row>
    <row r="152" spans="1:5" ht="12.75">
      <c r="A152" s="7">
        <v>5512</v>
      </c>
      <c r="B152" s="8" t="s">
        <v>45</v>
      </c>
      <c r="C152" s="9">
        <v>5171</v>
      </c>
      <c r="D152" s="9" t="s">
        <v>127</v>
      </c>
      <c r="E152" s="41">
        <v>20000</v>
      </c>
    </row>
    <row r="153" spans="1:5" ht="12.75">
      <c r="A153" s="7"/>
      <c r="B153" s="34" t="s">
        <v>97</v>
      </c>
      <c r="C153" s="9"/>
      <c r="D153" s="9"/>
      <c r="E153" s="59">
        <f>SUM(E150:E152)</f>
        <v>60000</v>
      </c>
    </row>
    <row r="154" spans="1:5" ht="12.75">
      <c r="A154" s="7">
        <v>6112</v>
      </c>
      <c r="B154" s="8" t="s">
        <v>46</v>
      </c>
      <c r="C154" s="9">
        <v>5023</v>
      </c>
      <c r="D154" s="9" t="s">
        <v>23</v>
      </c>
      <c r="E154" s="37">
        <v>830000</v>
      </c>
    </row>
    <row r="155" spans="1:5" ht="12.75">
      <c r="A155" s="7">
        <v>6112</v>
      </c>
      <c r="B155" s="8" t="s">
        <v>46</v>
      </c>
      <c r="C155" s="9">
        <v>5032</v>
      </c>
      <c r="D155" s="9" t="s">
        <v>63</v>
      </c>
      <c r="E155" s="37">
        <v>77000</v>
      </c>
    </row>
    <row r="156" spans="1:5" ht="12.75">
      <c r="A156" s="7">
        <v>6112</v>
      </c>
      <c r="B156" s="8" t="s">
        <v>46</v>
      </c>
      <c r="C156" s="9">
        <v>5031</v>
      </c>
      <c r="D156" s="9" t="s">
        <v>110</v>
      </c>
      <c r="E156" s="37">
        <v>145000</v>
      </c>
    </row>
    <row r="157" spans="1:5" ht="12.75">
      <c r="A157" s="7"/>
      <c r="B157" s="8"/>
      <c r="C157" s="9"/>
      <c r="D157" s="9"/>
      <c r="E157" s="59">
        <f>SUM(E154:E156)</f>
        <v>1052000</v>
      </c>
    </row>
    <row r="158" spans="1:5" ht="12.75">
      <c r="A158" s="7">
        <v>6171</v>
      </c>
      <c r="B158" s="8" t="s">
        <v>47</v>
      </c>
      <c r="C158" s="9">
        <v>5011</v>
      </c>
      <c r="D158" s="9" t="s">
        <v>42</v>
      </c>
      <c r="E158" s="37">
        <v>870000</v>
      </c>
    </row>
    <row r="159" spans="1:5" ht="12.75">
      <c r="A159" s="7">
        <v>6171</v>
      </c>
      <c r="B159" s="8" t="s">
        <v>47</v>
      </c>
      <c r="C159" s="9">
        <v>5021</v>
      </c>
      <c r="D159" s="9" t="s">
        <v>23</v>
      </c>
      <c r="E159" s="37">
        <v>10000</v>
      </c>
    </row>
    <row r="160" spans="1:5" ht="12.75">
      <c r="A160" s="7">
        <v>6171</v>
      </c>
      <c r="B160" s="8" t="s">
        <v>47</v>
      </c>
      <c r="C160" s="9">
        <v>5031</v>
      </c>
      <c r="D160" s="9" t="s">
        <v>51</v>
      </c>
      <c r="E160" s="37">
        <v>220000</v>
      </c>
    </row>
    <row r="161" spans="1:5" ht="12.75">
      <c r="A161" s="7">
        <v>6171</v>
      </c>
      <c r="B161" s="8" t="s">
        <v>47</v>
      </c>
      <c r="C161" s="9">
        <v>5032</v>
      </c>
      <c r="D161" s="9" t="s">
        <v>63</v>
      </c>
      <c r="E161" s="37">
        <v>82000</v>
      </c>
    </row>
    <row r="162" spans="1:5" ht="12.75">
      <c r="A162" s="7">
        <v>6171</v>
      </c>
      <c r="B162" s="8" t="s">
        <v>47</v>
      </c>
      <c r="C162" s="9">
        <v>5038</v>
      </c>
      <c r="D162" s="9" t="s">
        <v>49</v>
      </c>
      <c r="E162" s="37">
        <v>15000</v>
      </c>
    </row>
    <row r="163" spans="1:5" ht="12.75">
      <c r="A163" s="7">
        <v>6171</v>
      </c>
      <c r="B163" s="8" t="s">
        <v>47</v>
      </c>
      <c r="C163" s="9">
        <v>5136</v>
      </c>
      <c r="D163" s="9" t="s">
        <v>28</v>
      </c>
      <c r="E163" s="37">
        <v>18000</v>
      </c>
    </row>
    <row r="164" spans="1:5" ht="12.75">
      <c r="A164" s="7">
        <v>6171</v>
      </c>
      <c r="B164" s="8" t="s">
        <v>47</v>
      </c>
      <c r="C164" s="9">
        <v>5137</v>
      </c>
      <c r="D164" s="9" t="s">
        <v>33</v>
      </c>
      <c r="E164" s="37">
        <v>60000</v>
      </c>
    </row>
    <row r="165" spans="1:5" ht="12.75">
      <c r="A165" s="7">
        <v>6171</v>
      </c>
      <c r="B165" s="8" t="s">
        <v>47</v>
      </c>
      <c r="C165" s="9">
        <v>5139</v>
      </c>
      <c r="D165" s="9" t="s">
        <v>30</v>
      </c>
      <c r="E165" s="37">
        <v>70000</v>
      </c>
    </row>
    <row r="166" spans="1:5" ht="12.75">
      <c r="A166" s="7">
        <v>6171</v>
      </c>
      <c r="B166" s="8" t="s">
        <v>47</v>
      </c>
      <c r="C166" s="9">
        <v>5153</v>
      </c>
      <c r="D166" s="9" t="s">
        <v>34</v>
      </c>
      <c r="E166" s="37">
        <v>350000</v>
      </c>
    </row>
    <row r="167" spans="1:5" ht="12.75">
      <c r="A167" s="7">
        <v>6171</v>
      </c>
      <c r="B167" s="8" t="s">
        <v>47</v>
      </c>
      <c r="C167" s="9">
        <v>5154</v>
      </c>
      <c r="D167" s="9" t="s">
        <v>20</v>
      </c>
      <c r="E167" s="37">
        <v>120000</v>
      </c>
    </row>
    <row r="168" spans="1:5" ht="12.75">
      <c r="A168" s="7">
        <v>6171</v>
      </c>
      <c r="B168" s="8" t="s">
        <v>47</v>
      </c>
      <c r="C168" s="9">
        <v>5156</v>
      </c>
      <c r="D168" s="9" t="s">
        <v>44</v>
      </c>
      <c r="E168" s="37">
        <v>60000</v>
      </c>
    </row>
    <row r="169" spans="1:5" ht="12.75">
      <c r="A169" s="7">
        <v>6171</v>
      </c>
      <c r="B169" s="8" t="s">
        <v>47</v>
      </c>
      <c r="C169" s="9">
        <v>5161</v>
      </c>
      <c r="D169" s="9" t="s">
        <v>53</v>
      </c>
      <c r="E169" s="37">
        <v>20000</v>
      </c>
    </row>
    <row r="170" spans="1:5" ht="12.75">
      <c r="A170" s="7">
        <v>6171</v>
      </c>
      <c r="B170" s="8" t="s">
        <v>47</v>
      </c>
      <c r="C170" s="9">
        <v>5162</v>
      </c>
      <c r="D170" s="9" t="s">
        <v>35</v>
      </c>
      <c r="E170" s="37">
        <v>78000</v>
      </c>
    </row>
    <row r="171" spans="1:5" ht="12.75">
      <c r="A171" s="7">
        <v>6171</v>
      </c>
      <c r="B171" s="8" t="s">
        <v>47</v>
      </c>
      <c r="C171" s="9">
        <v>5163</v>
      </c>
      <c r="D171" s="9" t="s">
        <v>176</v>
      </c>
      <c r="E171" s="37">
        <v>55000</v>
      </c>
    </row>
    <row r="172" spans="1:5" ht="12.75">
      <c r="A172" s="7">
        <v>6171</v>
      </c>
      <c r="B172" s="8" t="s">
        <v>47</v>
      </c>
      <c r="C172" s="9">
        <v>5167</v>
      </c>
      <c r="D172" s="9" t="s">
        <v>62</v>
      </c>
      <c r="E172" s="37">
        <v>20000</v>
      </c>
    </row>
    <row r="173" spans="1:5" ht="12.75">
      <c r="A173" s="7">
        <v>6171</v>
      </c>
      <c r="B173" s="8" t="s">
        <v>47</v>
      </c>
      <c r="C173" s="9">
        <v>5169</v>
      </c>
      <c r="D173" s="9" t="s">
        <v>177</v>
      </c>
      <c r="E173" s="37">
        <v>240000</v>
      </c>
    </row>
    <row r="174" spans="1:5" ht="12.75">
      <c r="A174" s="7">
        <v>6171</v>
      </c>
      <c r="B174" s="8" t="s">
        <v>47</v>
      </c>
      <c r="C174" s="9">
        <v>5171</v>
      </c>
      <c r="D174" s="9" t="s">
        <v>183</v>
      </c>
      <c r="E174" s="37">
        <v>60000</v>
      </c>
    </row>
    <row r="175" spans="1:5" ht="12.75">
      <c r="A175" s="7">
        <v>6171</v>
      </c>
      <c r="B175" s="8" t="s">
        <v>47</v>
      </c>
      <c r="C175" s="9">
        <v>5173</v>
      </c>
      <c r="D175" s="9" t="s">
        <v>48</v>
      </c>
      <c r="E175" s="37">
        <v>2000</v>
      </c>
    </row>
    <row r="176" spans="1:5" ht="12.75">
      <c r="A176" s="7">
        <v>6171</v>
      </c>
      <c r="B176" s="8" t="s">
        <v>47</v>
      </c>
      <c r="C176" s="9">
        <v>5175</v>
      </c>
      <c r="D176" s="9" t="s">
        <v>50</v>
      </c>
      <c r="E176" s="37">
        <v>17000</v>
      </c>
    </row>
    <row r="177" spans="1:5" ht="12.75">
      <c r="A177" s="7">
        <v>6171</v>
      </c>
      <c r="B177" s="8" t="s">
        <v>47</v>
      </c>
      <c r="C177" s="9">
        <v>5194</v>
      </c>
      <c r="D177" s="9" t="s">
        <v>178</v>
      </c>
      <c r="E177" s="37">
        <v>10000</v>
      </c>
    </row>
    <row r="178" spans="1:5" ht="12.75">
      <c r="A178" s="7">
        <v>6171</v>
      </c>
      <c r="B178" s="8" t="s">
        <v>47</v>
      </c>
      <c r="C178" s="9">
        <v>5221</v>
      </c>
      <c r="D178" s="9" t="s">
        <v>179</v>
      </c>
      <c r="E178" s="37">
        <v>27560</v>
      </c>
    </row>
    <row r="179" spans="1:5" ht="12.75">
      <c r="A179" s="7">
        <v>6171</v>
      </c>
      <c r="B179" s="8" t="s">
        <v>47</v>
      </c>
      <c r="C179" s="9">
        <v>5229</v>
      </c>
      <c r="D179" s="9" t="s">
        <v>180</v>
      </c>
      <c r="E179" s="37">
        <v>29134</v>
      </c>
    </row>
    <row r="180" spans="1:5" ht="12.75">
      <c r="A180" s="7">
        <v>6171</v>
      </c>
      <c r="B180" s="8" t="s">
        <v>47</v>
      </c>
      <c r="C180" s="9">
        <v>5321</v>
      </c>
      <c r="D180" s="9" t="s">
        <v>129</v>
      </c>
      <c r="E180" s="37">
        <v>29000</v>
      </c>
    </row>
    <row r="181" spans="1:5" ht="12.75">
      <c r="A181" s="7">
        <v>6171</v>
      </c>
      <c r="B181" s="8" t="s">
        <v>47</v>
      </c>
      <c r="C181" s="9">
        <v>5329</v>
      </c>
      <c r="D181" s="9" t="s">
        <v>130</v>
      </c>
      <c r="E181" s="37">
        <v>10134</v>
      </c>
    </row>
    <row r="182" spans="1:5" ht="12.75">
      <c r="A182" s="7">
        <v>6171</v>
      </c>
      <c r="B182" s="8" t="s">
        <v>47</v>
      </c>
      <c r="C182" s="14">
        <v>5424</v>
      </c>
      <c r="D182" s="14" t="s">
        <v>118</v>
      </c>
      <c r="E182" s="38">
        <v>10000</v>
      </c>
    </row>
    <row r="183" spans="1:5" ht="12.75">
      <c r="A183" s="25">
        <v>6171</v>
      </c>
      <c r="B183" s="26" t="s">
        <v>47</v>
      </c>
      <c r="C183" s="27">
        <v>5901</v>
      </c>
      <c r="D183" s="24" t="s">
        <v>107</v>
      </c>
      <c r="E183" s="39">
        <v>5029274.57</v>
      </c>
    </row>
    <row r="184" spans="1:5" ht="12.75">
      <c r="A184" s="60"/>
      <c r="B184" s="61"/>
      <c r="C184" s="27"/>
      <c r="D184" s="24"/>
      <c r="E184" s="62">
        <f>SUM(E158:E183)</f>
        <v>7512102.57</v>
      </c>
    </row>
    <row r="185" spans="1:5" ht="12.75">
      <c r="A185" s="12"/>
      <c r="B185" s="33" t="s">
        <v>98</v>
      </c>
      <c r="C185" s="14"/>
      <c r="D185" s="14"/>
      <c r="E185" s="38">
        <f>SUM(E154:E160)</f>
        <v>3204000</v>
      </c>
    </row>
    <row r="186" spans="1:5" ht="12.75">
      <c r="A186" s="12">
        <v>6310</v>
      </c>
      <c r="B186" s="13" t="s">
        <v>54</v>
      </c>
      <c r="C186" s="14">
        <v>5163</v>
      </c>
      <c r="D186" s="14" t="s">
        <v>52</v>
      </c>
      <c r="E186" s="38">
        <v>36000</v>
      </c>
    </row>
    <row r="187" spans="1:5" ht="12.75">
      <c r="A187" s="12">
        <v>6399</v>
      </c>
      <c r="B187" s="13" t="s">
        <v>105</v>
      </c>
      <c r="C187" s="14">
        <v>5362</v>
      </c>
      <c r="D187" s="14" t="s">
        <v>106</v>
      </c>
      <c r="E187" s="38">
        <v>49020</v>
      </c>
    </row>
    <row r="188" spans="1:5" ht="12.75">
      <c r="A188" s="12"/>
      <c r="B188" s="33" t="s">
        <v>99</v>
      </c>
      <c r="C188" s="14"/>
      <c r="D188" s="14"/>
      <c r="E188" s="38"/>
    </row>
    <row r="189" spans="1:5" ht="12.75">
      <c r="A189" s="12">
        <v>6402</v>
      </c>
      <c r="B189" s="46" t="s">
        <v>57</v>
      </c>
      <c r="C189" s="14">
        <v>5364</v>
      </c>
      <c r="D189" s="14" t="s">
        <v>125</v>
      </c>
      <c r="E189" s="38">
        <v>2547</v>
      </c>
    </row>
    <row r="190" spans="1:5" ht="12.75">
      <c r="A190" s="12"/>
      <c r="B190" s="33" t="s">
        <v>100</v>
      </c>
      <c r="C190" s="14"/>
      <c r="D190" s="14"/>
      <c r="E190" s="38"/>
    </row>
    <row r="191" spans="1:5" ht="13.5" thickBot="1">
      <c r="A191" s="12"/>
      <c r="B191" s="13"/>
      <c r="C191" s="14">
        <v>8118</v>
      </c>
      <c r="D191" s="14" t="s">
        <v>64</v>
      </c>
      <c r="E191" s="21">
        <v>5000</v>
      </c>
    </row>
    <row r="192" spans="1:5" ht="13.5" thickBot="1">
      <c r="A192" s="1"/>
      <c r="B192" s="2"/>
      <c r="C192" s="3"/>
      <c r="D192" s="3" t="s">
        <v>55</v>
      </c>
      <c r="E192" s="18">
        <f>SUM(E56:E191)</f>
        <v>36598756.14</v>
      </c>
    </row>
    <row r="193" ht="12.75">
      <c r="E193" s="17"/>
    </row>
    <row r="194" ht="12.75">
      <c r="E194" s="17"/>
    </row>
    <row r="195" spans="4:5" ht="12.75">
      <c r="D195" s="23" t="s">
        <v>71</v>
      </c>
      <c r="E195" s="17">
        <f>E51-E192</f>
        <v>-36598756.14</v>
      </c>
    </row>
    <row r="196" ht="12.75">
      <c r="E196" s="17"/>
    </row>
    <row r="197" spans="4:5" ht="12.75">
      <c r="D197" t="s">
        <v>104</v>
      </c>
      <c r="E197" s="17"/>
    </row>
  </sheetData>
  <sheetProtection/>
  <mergeCells count="3">
    <mergeCell ref="A1:E1"/>
    <mergeCell ref="A2:E2"/>
    <mergeCell ref="A53:E5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55" sqref="A55:C55"/>
    </sheetView>
  </sheetViews>
  <sheetFormatPr defaultColWidth="9.00390625" defaultRowHeight="12.75"/>
  <cols>
    <col min="2" max="2" width="5.625" style="0" bestFit="1" customWidth="1"/>
    <col min="3" max="3" width="44.00390625" style="0" bestFit="1" customWidth="1"/>
    <col min="4" max="4" width="27.625" style="0" bestFit="1" customWidth="1"/>
    <col min="5" max="5" width="87.00390625" style="0" bestFit="1" customWidth="1"/>
  </cols>
  <sheetData>
    <row r="1" ht="12.75">
      <c r="A1" t="s">
        <v>243</v>
      </c>
    </row>
    <row r="2" spans="1:5" ht="23.25">
      <c r="A2" s="87" t="s">
        <v>160</v>
      </c>
      <c r="B2" s="87"/>
      <c r="C2" s="87"/>
      <c r="D2" s="87"/>
      <c r="E2" s="87"/>
    </row>
    <row r="3" spans="1:4" ht="18">
      <c r="A3" s="65" t="s">
        <v>193</v>
      </c>
      <c r="B3" s="11"/>
      <c r="C3" s="11"/>
      <c r="D3" s="11"/>
    </row>
    <row r="4" spans="1:5" ht="12.75">
      <c r="A4" s="9" t="s">
        <v>187</v>
      </c>
      <c r="B4" s="9"/>
      <c r="C4" s="63" t="s">
        <v>235</v>
      </c>
      <c r="D4" s="66">
        <v>12185706</v>
      </c>
      <c r="E4" s="9"/>
    </row>
    <row r="5" spans="1:5" ht="12.75">
      <c r="A5" s="9" t="s">
        <v>188</v>
      </c>
      <c r="B5" s="9"/>
      <c r="C5" s="63" t="s">
        <v>236</v>
      </c>
      <c r="D5" s="66">
        <v>358523</v>
      </c>
      <c r="E5" s="9"/>
    </row>
    <row r="6" spans="1:5" ht="12.75">
      <c r="A6" s="9" t="s">
        <v>189</v>
      </c>
      <c r="B6" s="9"/>
      <c r="C6" s="63" t="s">
        <v>237</v>
      </c>
      <c r="D6" s="66">
        <v>296100</v>
      </c>
      <c r="E6" s="9"/>
    </row>
    <row r="7" spans="1:5" ht="12.75">
      <c r="A7" s="9" t="s">
        <v>195</v>
      </c>
      <c r="B7" s="9"/>
      <c r="C7" s="63" t="s">
        <v>238</v>
      </c>
      <c r="D7" s="66"/>
      <c r="E7" s="9"/>
    </row>
    <row r="8" spans="1:5" ht="12.75">
      <c r="A8" s="9"/>
      <c r="B8" s="9">
        <v>4111</v>
      </c>
      <c r="C8" s="9" t="s">
        <v>11</v>
      </c>
      <c r="D8" s="66">
        <v>0</v>
      </c>
      <c r="E8" s="9"/>
    </row>
    <row r="9" spans="1:5" ht="12.75">
      <c r="A9" s="9"/>
      <c r="B9" s="9">
        <v>4112</v>
      </c>
      <c r="C9" s="9" t="s">
        <v>11</v>
      </c>
      <c r="D9" s="66">
        <v>508400</v>
      </c>
      <c r="E9" s="9"/>
    </row>
    <row r="10" spans="1:5" ht="12.75">
      <c r="A10" s="9"/>
      <c r="B10" s="9">
        <v>4121</v>
      </c>
      <c r="C10" s="9" t="s">
        <v>12</v>
      </c>
      <c r="D10" s="66">
        <v>54926</v>
      </c>
      <c r="E10" s="9"/>
    </row>
    <row r="11" spans="1:5" ht="12.75">
      <c r="A11" s="9"/>
      <c r="B11" s="9">
        <v>4134</v>
      </c>
      <c r="C11" s="9" t="s">
        <v>13</v>
      </c>
      <c r="D11" s="66">
        <v>0</v>
      </c>
      <c r="E11" s="9"/>
    </row>
    <row r="12" spans="1:5" ht="12.75">
      <c r="A12" s="9"/>
      <c r="B12" s="9">
        <v>4113</v>
      </c>
      <c r="C12" s="64" t="s">
        <v>240</v>
      </c>
      <c r="D12" s="66">
        <v>263060</v>
      </c>
      <c r="E12" s="9" t="s">
        <v>241</v>
      </c>
    </row>
    <row r="13" spans="1:5" ht="12.75">
      <c r="A13" s="9"/>
      <c r="B13" s="9">
        <v>4113</v>
      </c>
      <c r="C13" s="64" t="s">
        <v>240</v>
      </c>
      <c r="D13" s="66">
        <v>65765</v>
      </c>
      <c r="E13" s="9" t="s">
        <v>242</v>
      </c>
    </row>
    <row r="14" spans="1:5" ht="12.75">
      <c r="A14" s="9" t="s">
        <v>190</v>
      </c>
      <c r="B14" s="9"/>
      <c r="C14" s="9"/>
      <c r="D14" s="66">
        <f>SUM(D8:D13,D4:D6)</f>
        <v>13732480</v>
      </c>
      <c r="E14" s="9"/>
    </row>
    <row r="15" spans="1:5" ht="12.75">
      <c r="A15" s="9" t="s">
        <v>239</v>
      </c>
      <c r="B15" s="9">
        <v>8115</v>
      </c>
      <c r="C15" s="15" t="s">
        <v>14</v>
      </c>
      <c r="D15" s="66">
        <v>3626776.57</v>
      </c>
      <c r="E15" s="9"/>
    </row>
    <row r="16" spans="1:5" ht="12.75">
      <c r="A16" s="9"/>
      <c r="B16" s="9">
        <v>8117</v>
      </c>
      <c r="C16" s="15" t="s">
        <v>73</v>
      </c>
      <c r="D16" s="66">
        <v>5000</v>
      </c>
      <c r="E16" s="9"/>
    </row>
    <row r="17" spans="1:5" ht="12.75">
      <c r="A17" s="32" t="s">
        <v>194</v>
      </c>
      <c r="B17" s="9"/>
      <c r="C17" s="9"/>
      <c r="D17" s="69">
        <f>SUM(D14:D16)</f>
        <v>17364256.57</v>
      </c>
      <c r="E17" s="9"/>
    </row>
    <row r="18" spans="1:5" ht="12.75">
      <c r="A18" s="11"/>
      <c r="B18" s="11"/>
      <c r="C18" s="11"/>
      <c r="D18" s="70"/>
      <c r="E18" s="11"/>
    </row>
    <row r="19" spans="1:4" ht="18">
      <c r="A19" s="65" t="s">
        <v>191</v>
      </c>
      <c r="B19" s="11"/>
      <c r="C19" s="11"/>
      <c r="D19" s="70"/>
    </row>
    <row r="20" spans="1:5" ht="12.75">
      <c r="A20" s="9"/>
      <c r="B20" s="9">
        <v>2212</v>
      </c>
      <c r="C20" s="9" t="s">
        <v>192</v>
      </c>
      <c r="D20" s="66">
        <v>26000</v>
      </c>
      <c r="E20" s="9" t="s">
        <v>198</v>
      </c>
    </row>
    <row r="21" spans="1:5" ht="12.75">
      <c r="A21" s="9"/>
      <c r="B21" s="9">
        <v>2219</v>
      </c>
      <c r="C21" s="9" t="s">
        <v>196</v>
      </c>
      <c r="D21" s="66">
        <v>165000</v>
      </c>
      <c r="E21" s="9" t="s">
        <v>197</v>
      </c>
    </row>
    <row r="22" spans="1:5" ht="12.75">
      <c r="A22" s="9"/>
      <c r="B22" s="9">
        <v>2221</v>
      </c>
      <c r="C22" s="9" t="s">
        <v>18</v>
      </c>
      <c r="D22" s="66">
        <v>71190</v>
      </c>
      <c r="E22" s="9" t="s">
        <v>199</v>
      </c>
    </row>
    <row r="23" spans="1:5" ht="12.75">
      <c r="A23" s="9"/>
      <c r="B23" s="9">
        <v>2310</v>
      </c>
      <c r="C23" s="9" t="s">
        <v>22</v>
      </c>
      <c r="D23" s="66">
        <v>18000</v>
      </c>
      <c r="E23" s="9" t="s">
        <v>200</v>
      </c>
    </row>
    <row r="24" spans="1:5" ht="12.75">
      <c r="A24" s="9"/>
      <c r="B24" s="9">
        <v>2321</v>
      </c>
      <c r="C24" s="9" t="s">
        <v>201</v>
      </c>
      <c r="D24" s="66">
        <v>202000</v>
      </c>
      <c r="E24" s="9" t="s">
        <v>202</v>
      </c>
    </row>
    <row r="25" spans="1:5" ht="12.75">
      <c r="A25" s="9"/>
      <c r="B25" s="9">
        <v>3113</v>
      </c>
      <c r="C25" s="9" t="s">
        <v>58</v>
      </c>
      <c r="D25" s="66">
        <v>1500000</v>
      </c>
      <c r="E25" s="9" t="s">
        <v>203</v>
      </c>
    </row>
    <row r="26" spans="1:5" ht="12.75">
      <c r="A26" s="9"/>
      <c r="B26" s="9">
        <v>3314</v>
      </c>
      <c r="C26" s="9" t="s">
        <v>26</v>
      </c>
      <c r="D26" s="66">
        <v>87100</v>
      </c>
      <c r="E26" s="9" t="s">
        <v>204</v>
      </c>
    </row>
    <row r="27" spans="1:5" ht="12.75">
      <c r="A27" s="9"/>
      <c r="B27" s="9">
        <v>3319</v>
      </c>
      <c r="C27" s="9" t="s">
        <v>29</v>
      </c>
      <c r="D27" s="66">
        <v>325000</v>
      </c>
      <c r="E27" s="9" t="s">
        <v>208</v>
      </c>
    </row>
    <row r="28" spans="1:5" ht="12.75">
      <c r="A28" s="9"/>
      <c r="B28" s="9">
        <v>3326</v>
      </c>
      <c r="C28" s="9" t="s">
        <v>205</v>
      </c>
      <c r="D28" s="66">
        <v>20000</v>
      </c>
      <c r="E28" s="9" t="s">
        <v>206</v>
      </c>
    </row>
    <row r="29" spans="1:5" ht="12.75">
      <c r="A29" s="9"/>
      <c r="B29" s="9">
        <v>3399</v>
      </c>
      <c r="C29" s="9" t="s">
        <v>207</v>
      </c>
      <c r="D29" s="66">
        <v>158000</v>
      </c>
      <c r="E29" s="9" t="s">
        <v>209</v>
      </c>
    </row>
    <row r="30" spans="1:5" ht="12.75">
      <c r="A30" s="9"/>
      <c r="B30" s="9">
        <v>3412</v>
      </c>
      <c r="C30" s="9" t="s">
        <v>210</v>
      </c>
      <c r="D30" s="66">
        <v>200000</v>
      </c>
      <c r="E30" s="9" t="s">
        <v>155</v>
      </c>
    </row>
    <row r="31" spans="1:5" ht="12.75">
      <c r="A31" s="9"/>
      <c r="B31" s="9">
        <v>3419</v>
      </c>
      <c r="C31" s="9" t="s">
        <v>31</v>
      </c>
      <c r="D31" s="66">
        <v>80000</v>
      </c>
      <c r="E31" s="9" t="s">
        <v>211</v>
      </c>
    </row>
    <row r="32" spans="1:5" ht="12.75">
      <c r="A32" s="9"/>
      <c r="B32" s="9">
        <v>3421</v>
      </c>
      <c r="C32" s="9" t="s">
        <v>114</v>
      </c>
      <c r="D32" s="66">
        <v>20000</v>
      </c>
      <c r="E32" s="9" t="s">
        <v>212</v>
      </c>
    </row>
    <row r="33" spans="1:5" ht="12.75">
      <c r="A33" s="9"/>
      <c r="B33" s="9">
        <v>3429</v>
      </c>
      <c r="C33" s="9" t="s">
        <v>120</v>
      </c>
      <c r="D33" s="66">
        <v>30000</v>
      </c>
      <c r="E33" s="9" t="s">
        <v>213</v>
      </c>
    </row>
    <row r="34" spans="1:5" ht="12.75">
      <c r="A34" s="9"/>
      <c r="B34" s="9">
        <v>3519</v>
      </c>
      <c r="C34" s="9" t="s">
        <v>32</v>
      </c>
      <c r="D34" s="66">
        <v>150000</v>
      </c>
      <c r="E34" s="9" t="s">
        <v>214</v>
      </c>
    </row>
    <row r="35" spans="1:5" ht="12.75">
      <c r="A35" s="9"/>
      <c r="B35" s="9">
        <v>3612</v>
      </c>
      <c r="C35" s="9" t="s">
        <v>133</v>
      </c>
      <c r="D35" s="66">
        <v>10000</v>
      </c>
      <c r="E35" s="9" t="s">
        <v>215</v>
      </c>
    </row>
    <row r="36" spans="1:5" ht="12.75">
      <c r="A36" s="9"/>
      <c r="B36" s="9">
        <v>3631</v>
      </c>
      <c r="C36" s="9" t="s">
        <v>36</v>
      </c>
      <c r="D36" s="66">
        <v>1617997</v>
      </c>
      <c r="E36" s="9" t="s">
        <v>216</v>
      </c>
    </row>
    <row r="37" spans="1:5" ht="12.75">
      <c r="A37" s="9"/>
      <c r="B37" s="9">
        <v>3632</v>
      </c>
      <c r="C37" s="9" t="s">
        <v>37</v>
      </c>
      <c r="D37" s="66">
        <v>125000</v>
      </c>
      <c r="E37" s="9" t="s">
        <v>217</v>
      </c>
    </row>
    <row r="38" spans="1:5" ht="12.75">
      <c r="A38" s="9"/>
      <c r="B38" s="9">
        <v>3639</v>
      </c>
      <c r="C38" s="9" t="s">
        <v>218</v>
      </c>
      <c r="D38" s="66">
        <v>376800</v>
      </c>
      <c r="E38" s="9" t="s">
        <v>219</v>
      </c>
    </row>
    <row r="39" spans="1:5" ht="12.75">
      <c r="A39" s="9"/>
      <c r="B39" s="9">
        <v>3721</v>
      </c>
      <c r="C39" s="9" t="s">
        <v>220</v>
      </c>
      <c r="D39" s="66">
        <v>50000</v>
      </c>
      <c r="E39" s="9" t="s">
        <v>221</v>
      </c>
    </row>
    <row r="40" spans="1:5" ht="12.75">
      <c r="A40" s="9"/>
      <c r="B40" s="9">
        <v>3722</v>
      </c>
      <c r="C40" s="9" t="s">
        <v>222</v>
      </c>
      <c r="D40" s="66">
        <v>595000</v>
      </c>
      <c r="E40" s="9" t="s">
        <v>223</v>
      </c>
    </row>
    <row r="41" spans="1:5" ht="12.75">
      <c r="A41" s="9"/>
      <c r="B41" s="9">
        <v>3745</v>
      </c>
      <c r="C41" s="9" t="s">
        <v>224</v>
      </c>
      <c r="D41" s="66">
        <v>980500</v>
      </c>
      <c r="E41" s="9" t="s">
        <v>225</v>
      </c>
    </row>
    <row r="42" spans="1:5" ht="12.75">
      <c r="A42" s="9"/>
      <c r="B42" s="9">
        <v>5512</v>
      </c>
      <c r="C42" s="9" t="s">
        <v>45</v>
      </c>
      <c r="D42" s="66">
        <v>60000</v>
      </c>
      <c r="E42" s="9" t="s">
        <v>226</v>
      </c>
    </row>
    <row r="43" spans="1:5" ht="12.75">
      <c r="A43" s="9"/>
      <c r="B43" s="9">
        <v>6112</v>
      </c>
      <c r="C43" s="9" t="s">
        <v>46</v>
      </c>
      <c r="D43" s="66">
        <v>1052000</v>
      </c>
      <c r="E43" s="9" t="s">
        <v>227</v>
      </c>
    </row>
    <row r="44" spans="1:5" ht="12.75">
      <c r="A44" s="9"/>
      <c r="B44" s="9">
        <v>6171</v>
      </c>
      <c r="C44" s="9" t="s">
        <v>47</v>
      </c>
      <c r="D44" s="66">
        <v>7512102.57</v>
      </c>
      <c r="E44" s="9" t="s">
        <v>228</v>
      </c>
    </row>
    <row r="45" spans="1:5" ht="12.75">
      <c r="A45" s="9"/>
      <c r="B45" s="9">
        <v>6310</v>
      </c>
      <c r="C45" s="9" t="s">
        <v>54</v>
      </c>
      <c r="D45" s="66">
        <v>36000</v>
      </c>
      <c r="E45" s="9" t="s">
        <v>229</v>
      </c>
    </row>
    <row r="46" spans="1:5" ht="12.75">
      <c r="A46" s="9"/>
      <c r="B46" s="9">
        <v>6399</v>
      </c>
      <c r="C46" s="9" t="s">
        <v>105</v>
      </c>
      <c r="D46" s="66">
        <v>49020</v>
      </c>
      <c r="E46" s="9" t="s">
        <v>106</v>
      </c>
    </row>
    <row r="47" spans="1:5" ht="12.75">
      <c r="A47" s="9"/>
      <c r="B47" s="9">
        <v>6402</v>
      </c>
      <c r="C47" s="9" t="s">
        <v>57</v>
      </c>
      <c r="D47" s="66">
        <v>2547</v>
      </c>
      <c r="E47" s="9" t="s">
        <v>230</v>
      </c>
    </row>
    <row r="48" spans="1:5" ht="12.75">
      <c r="A48" s="9" t="s">
        <v>245</v>
      </c>
      <c r="B48" s="9"/>
      <c r="C48" s="9"/>
      <c r="D48" s="66">
        <f>SUM(D20:D47)</f>
        <v>15519256.57</v>
      </c>
      <c r="E48" s="9"/>
    </row>
    <row r="49" spans="1:5" ht="12.75">
      <c r="A49" s="9" t="s">
        <v>239</v>
      </c>
      <c r="B49" s="9">
        <v>8118</v>
      </c>
      <c r="C49" s="9"/>
      <c r="D49" s="66">
        <v>5000</v>
      </c>
      <c r="E49" s="9" t="s">
        <v>231</v>
      </c>
    </row>
    <row r="50" spans="1:5" ht="12.75">
      <c r="A50" s="9"/>
      <c r="B50" s="9">
        <v>8124</v>
      </c>
      <c r="C50" s="9"/>
      <c r="D50" s="66">
        <v>572000</v>
      </c>
      <c r="E50" s="9" t="s">
        <v>232</v>
      </c>
    </row>
    <row r="51" spans="1:5" ht="12.75">
      <c r="A51" s="9"/>
      <c r="B51" s="9">
        <v>8124</v>
      </c>
      <c r="C51" s="9"/>
      <c r="D51" s="66">
        <v>600000</v>
      </c>
      <c r="E51" s="9" t="s">
        <v>233</v>
      </c>
    </row>
    <row r="52" spans="1:5" ht="12.75">
      <c r="A52" s="9"/>
      <c r="B52" s="9">
        <v>8124</v>
      </c>
      <c r="C52" s="9"/>
      <c r="D52" s="66">
        <v>668000</v>
      </c>
      <c r="E52" s="9" t="s">
        <v>234</v>
      </c>
    </row>
    <row r="53" spans="1:5" ht="12.75">
      <c r="A53" s="32" t="s">
        <v>244</v>
      </c>
      <c r="B53" s="9"/>
      <c r="C53" s="9"/>
      <c r="D53" s="69">
        <f>SUM(D20:D52)-D48</f>
        <v>17364256.57</v>
      </c>
      <c r="E53" s="9"/>
    </row>
    <row r="55" spans="1:5" ht="12.75">
      <c r="A55" s="88" t="s">
        <v>246</v>
      </c>
      <c r="B55" s="88"/>
      <c r="C55" s="88"/>
      <c r="D55" t="s">
        <v>248</v>
      </c>
      <c r="E55" s="71"/>
    </row>
    <row r="56" ht="12.75">
      <c r="D56" t="s">
        <v>247</v>
      </c>
    </row>
  </sheetData>
  <sheetProtection/>
  <mergeCells count="2">
    <mergeCell ref="A2:E2"/>
    <mergeCell ref="A55:C5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48">
      <selection activeCell="A2" sqref="A2:E2"/>
    </sheetView>
  </sheetViews>
  <sheetFormatPr defaultColWidth="9.00390625" defaultRowHeight="12.75"/>
  <cols>
    <col min="1" max="1" width="17.25390625" style="0" bestFit="1" customWidth="1"/>
    <col min="2" max="2" width="5.625" style="0" bestFit="1" customWidth="1"/>
    <col min="3" max="3" width="44.00390625" style="0" bestFit="1" customWidth="1"/>
    <col min="4" max="4" width="27.625" style="0" bestFit="1" customWidth="1"/>
    <col min="5" max="5" width="87.00390625" style="0" bestFit="1" customWidth="1"/>
  </cols>
  <sheetData>
    <row r="1" spans="1:3" ht="12.75">
      <c r="A1" s="88" t="s">
        <v>243</v>
      </c>
      <c r="B1" s="88"/>
      <c r="C1" s="88"/>
    </row>
    <row r="2" spans="1:5" ht="23.25">
      <c r="A2" s="87" t="s">
        <v>160</v>
      </c>
      <c r="B2" s="87"/>
      <c r="C2" s="87"/>
      <c r="D2" s="87"/>
      <c r="E2" s="87"/>
    </row>
    <row r="3" spans="1:4" ht="18">
      <c r="A3" s="65" t="s">
        <v>193</v>
      </c>
      <c r="B3" s="11"/>
      <c r="C3" s="11"/>
      <c r="D3" s="11"/>
    </row>
    <row r="4" spans="1:5" ht="12.75">
      <c r="A4" s="9" t="s">
        <v>187</v>
      </c>
      <c r="B4" s="9"/>
      <c r="C4" s="63" t="s">
        <v>235</v>
      </c>
      <c r="D4" s="67">
        <v>12185706</v>
      </c>
      <c r="E4" s="9"/>
    </row>
    <row r="5" spans="1:5" ht="12.75">
      <c r="A5" s="9" t="s">
        <v>188</v>
      </c>
      <c r="B5" s="9"/>
      <c r="C5" s="63" t="s">
        <v>236</v>
      </c>
      <c r="D5" s="67">
        <v>358523</v>
      </c>
      <c r="E5" s="9"/>
    </row>
    <row r="6" spans="1:5" ht="12.75">
      <c r="A6" s="9" t="s">
        <v>189</v>
      </c>
      <c r="B6" s="9"/>
      <c r="C6" s="63" t="s">
        <v>237</v>
      </c>
      <c r="D6" s="67">
        <v>296100</v>
      </c>
      <c r="E6" s="9"/>
    </row>
    <row r="7" spans="1:5" ht="12.75">
      <c r="A7" s="9" t="s">
        <v>195</v>
      </c>
      <c r="B7" s="9"/>
      <c r="C7" s="63" t="s">
        <v>238</v>
      </c>
      <c r="D7" s="67"/>
      <c r="E7" s="9"/>
    </row>
    <row r="8" spans="1:5" ht="12.75">
      <c r="A8" s="9"/>
      <c r="B8" s="9">
        <v>4111</v>
      </c>
      <c r="C8" s="9" t="s">
        <v>11</v>
      </c>
      <c r="D8" s="67">
        <v>0</v>
      </c>
      <c r="E8" s="9"/>
    </row>
    <row r="9" spans="1:5" ht="12.75">
      <c r="A9" s="9"/>
      <c r="B9" s="9">
        <v>4112</v>
      </c>
      <c r="C9" s="9" t="s">
        <v>11</v>
      </c>
      <c r="D9" s="67">
        <v>508400</v>
      </c>
      <c r="E9" s="9"/>
    </row>
    <row r="10" spans="1:5" ht="12.75">
      <c r="A10" s="9"/>
      <c r="B10" s="9">
        <v>4121</v>
      </c>
      <c r="C10" s="9" t="s">
        <v>12</v>
      </c>
      <c r="D10" s="67">
        <v>54926</v>
      </c>
      <c r="E10" s="9"/>
    </row>
    <row r="11" spans="1:5" ht="12.75">
      <c r="A11" s="9"/>
      <c r="B11" s="9">
        <v>4134</v>
      </c>
      <c r="C11" s="9" t="s">
        <v>13</v>
      </c>
      <c r="D11" s="67">
        <v>0</v>
      </c>
      <c r="E11" s="9"/>
    </row>
    <row r="12" spans="1:5" ht="12.75">
      <c r="A12" s="9"/>
      <c r="B12" s="9">
        <v>4113</v>
      </c>
      <c r="C12" s="64" t="s">
        <v>240</v>
      </c>
      <c r="D12" s="67">
        <v>263060</v>
      </c>
      <c r="E12" s="9" t="s">
        <v>241</v>
      </c>
    </row>
    <row r="13" spans="1:5" ht="12.75">
      <c r="A13" s="9"/>
      <c r="B13" s="9">
        <v>4113</v>
      </c>
      <c r="C13" s="64" t="s">
        <v>240</v>
      </c>
      <c r="D13" s="67">
        <v>65765</v>
      </c>
      <c r="E13" s="9" t="s">
        <v>242</v>
      </c>
    </row>
    <row r="14" spans="1:5" ht="12.75">
      <c r="A14" s="9" t="s">
        <v>190</v>
      </c>
      <c r="B14" s="9"/>
      <c r="C14" s="9"/>
      <c r="D14" s="67">
        <f>SUM(D8:D13,D4:D6)</f>
        <v>13732480</v>
      </c>
      <c r="E14" s="9"/>
    </row>
    <row r="15" spans="1:5" ht="12.75">
      <c r="A15" s="9" t="s">
        <v>239</v>
      </c>
      <c r="B15" s="9">
        <v>8115</v>
      </c>
      <c r="C15" s="15" t="s">
        <v>14</v>
      </c>
      <c r="D15" s="67">
        <v>3626776.57</v>
      </c>
      <c r="E15" s="9"/>
    </row>
    <row r="16" spans="1:5" ht="12.75">
      <c r="A16" s="9"/>
      <c r="B16" s="9">
        <v>8117</v>
      </c>
      <c r="C16" s="15" t="s">
        <v>73</v>
      </c>
      <c r="D16" s="67">
        <v>5000</v>
      </c>
      <c r="E16" s="9" t="s">
        <v>231</v>
      </c>
    </row>
    <row r="17" spans="1:5" ht="12.75">
      <c r="A17" s="9"/>
      <c r="B17" s="9">
        <v>8118</v>
      </c>
      <c r="C17" s="9" t="s">
        <v>253</v>
      </c>
      <c r="D17" s="67">
        <v>-5000</v>
      </c>
      <c r="E17" s="9" t="s">
        <v>231</v>
      </c>
    </row>
    <row r="18" spans="1:5" ht="12.75">
      <c r="A18" s="9"/>
      <c r="B18" s="9">
        <v>8124</v>
      </c>
      <c r="C18" s="9" t="s">
        <v>254</v>
      </c>
      <c r="D18" s="67">
        <v>-572000</v>
      </c>
      <c r="E18" s="9" t="s">
        <v>260</v>
      </c>
    </row>
    <row r="19" spans="1:5" ht="12.75">
      <c r="A19" s="9"/>
      <c r="B19" s="9">
        <v>8124</v>
      </c>
      <c r="C19" s="9" t="s">
        <v>254</v>
      </c>
      <c r="D19" s="67">
        <v>-600000</v>
      </c>
      <c r="E19" s="9" t="s">
        <v>262</v>
      </c>
    </row>
    <row r="20" spans="1:5" ht="12.75">
      <c r="A20" s="9"/>
      <c r="B20" s="9">
        <v>8124</v>
      </c>
      <c r="C20" s="9" t="s">
        <v>254</v>
      </c>
      <c r="D20" s="67">
        <v>-668000</v>
      </c>
      <c r="E20" s="9" t="s">
        <v>261</v>
      </c>
    </row>
    <row r="21" spans="1:5" ht="12.75">
      <c r="A21" s="32" t="s">
        <v>194</v>
      </c>
      <c r="B21" s="9"/>
      <c r="C21" s="9"/>
      <c r="D21" s="68">
        <f>SUM(D4:D13,D15:D20)</f>
        <v>15519256.57</v>
      </c>
      <c r="E21" s="9"/>
    </row>
    <row r="22" spans="1:5" ht="25.5" customHeight="1">
      <c r="A22" s="11"/>
      <c r="B22" s="11"/>
      <c r="C22" s="11"/>
      <c r="D22" s="70"/>
      <c r="E22" s="11"/>
    </row>
    <row r="23" spans="1:4" ht="18">
      <c r="A23" s="65" t="s">
        <v>191</v>
      </c>
      <c r="B23" s="11"/>
      <c r="C23" s="11"/>
      <c r="D23" s="70"/>
    </row>
    <row r="24" spans="1:5" ht="12.75">
      <c r="A24" s="9"/>
      <c r="B24" s="9">
        <v>2212</v>
      </c>
      <c r="C24" s="9" t="s">
        <v>192</v>
      </c>
      <c r="D24" s="66">
        <v>26000</v>
      </c>
      <c r="E24" s="9" t="s">
        <v>249</v>
      </c>
    </row>
    <row r="25" spans="1:5" ht="12.75">
      <c r="A25" s="9"/>
      <c r="B25" s="9">
        <v>2219</v>
      </c>
      <c r="C25" s="9" t="s">
        <v>196</v>
      </c>
      <c r="D25" s="66">
        <v>165000</v>
      </c>
      <c r="E25" s="9" t="s">
        <v>197</v>
      </c>
    </row>
    <row r="26" spans="1:5" ht="12.75">
      <c r="A26" s="9"/>
      <c r="B26" s="9">
        <v>2221</v>
      </c>
      <c r="C26" s="9" t="s">
        <v>18</v>
      </c>
      <c r="D26" s="66">
        <v>71190</v>
      </c>
      <c r="E26" s="9" t="s">
        <v>199</v>
      </c>
    </row>
    <row r="27" spans="1:5" ht="12.75">
      <c r="A27" s="9"/>
      <c r="B27" s="9">
        <v>2310</v>
      </c>
      <c r="C27" s="9" t="s">
        <v>22</v>
      </c>
      <c r="D27" s="66">
        <v>18000</v>
      </c>
      <c r="E27" s="9" t="s">
        <v>59</v>
      </c>
    </row>
    <row r="28" spans="1:5" ht="12.75">
      <c r="A28" s="9"/>
      <c r="B28" s="9">
        <v>2321</v>
      </c>
      <c r="C28" s="9" t="s">
        <v>201</v>
      </c>
      <c r="D28" s="66">
        <v>202000</v>
      </c>
      <c r="E28" s="9" t="s">
        <v>256</v>
      </c>
    </row>
    <row r="29" spans="1:5" ht="12.75">
      <c r="A29" s="9"/>
      <c r="B29" s="9">
        <v>3113</v>
      </c>
      <c r="C29" s="9" t="s">
        <v>58</v>
      </c>
      <c r="D29" s="66">
        <v>1500000</v>
      </c>
      <c r="E29" s="9" t="s">
        <v>257</v>
      </c>
    </row>
    <row r="30" spans="1:5" ht="12.75">
      <c r="A30" s="9"/>
      <c r="B30" s="9">
        <v>3314</v>
      </c>
      <c r="C30" s="9" t="s">
        <v>26</v>
      </c>
      <c r="D30" s="66">
        <v>87100</v>
      </c>
      <c r="E30" s="9" t="s">
        <v>204</v>
      </c>
    </row>
    <row r="31" spans="1:5" ht="12.75">
      <c r="A31" s="9"/>
      <c r="B31" s="9">
        <v>3319</v>
      </c>
      <c r="C31" s="9" t="s">
        <v>29</v>
      </c>
      <c r="D31" s="66">
        <v>325000</v>
      </c>
      <c r="E31" s="9" t="s">
        <v>208</v>
      </c>
    </row>
    <row r="32" spans="1:5" ht="12.75">
      <c r="A32" s="9"/>
      <c r="B32" s="9">
        <v>3326</v>
      </c>
      <c r="C32" s="9" t="s">
        <v>205</v>
      </c>
      <c r="D32" s="66">
        <v>20000</v>
      </c>
      <c r="E32" s="9" t="s">
        <v>206</v>
      </c>
    </row>
    <row r="33" spans="1:5" ht="12.75">
      <c r="A33" s="9"/>
      <c r="B33" s="9">
        <v>3399</v>
      </c>
      <c r="C33" s="9" t="s">
        <v>207</v>
      </c>
      <c r="D33" s="66">
        <v>158000</v>
      </c>
      <c r="E33" s="9" t="s">
        <v>258</v>
      </c>
    </row>
    <row r="34" spans="1:5" ht="12.75">
      <c r="A34" s="9"/>
      <c r="B34" s="9">
        <v>3412</v>
      </c>
      <c r="C34" s="9" t="s">
        <v>210</v>
      </c>
      <c r="D34" s="66">
        <v>200000</v>
      </c>
      <c r="E34" s="9" t="s">
        <v>155</v>
      </c>
    </row>
    <row r="35" spans="1:5" ht="12.75">
      <c r="A35" s="9"/>
      <c r="B35" s="9">
        <v>3419</v>
      </c>
      <c r="C35" s="9" t="s">
        <v>31</v>
      </c>
      <c r="D35" s="66">
        <v>80000</v>
      </c>
      <c r="E35" s="9" t="s">
        <v>211</v>
      </c>
    </row>
    <row r="36" spans="1:5" ht="12.75">
      <c r="A36" s="9"/>
      <c r="B36" s="9">
        <v>3421</v>
      </c>
      <c r="C36" s="9" t="s">
        <v>114</v>
      </c>
      <c r="D36" s="66">
        <v>20000</v>
      </c>
      <c r="E36" s="9" t="s">
        <v>212</v>
      </c>
    </row>
    <row r="37" spans="1:5" ht="12.75">
      <c r="A37" s="9"/>
      <c r="B37" s="9">
        <v>3429</v>
      </c>
      <c r="C37" s="9" t="s">
        <v>120</v>
      </c>
      <c r="D37" s="66">
        <v>30000</v>
      </c>
      <c r="E37" s="9" t="s">
        <v>213</v>
      </c>
    </row>
    <row r="38" spans="1:5" ht="12.75">
      <c r="A38" s="9"/>
      <c r="B38" s="9">
        <v>3519</v>
      </c>
      <c r="C38" s="9" t="s">
        <v>32</v>
      </c>
      <c r="D38" s="66">
        <v>150000</v>
      </c>
      <c r="E38" s="9" t="s">
        <v>250</v>
      </c>
    </row>
    <row r="39" spans="1:5" ht="12.75">
      <c r="A39" s="9"/>
      <c r="B39" s="9">
        <v>3612</v>
      </c>
      <c r="C39" s="9" t="s">
        <v>133</v>
      </c>
      <c r="D39" s="66">
        <v>10000</v>
      </c>
      <c r="E39" s="9" t="s">
        <v>215</v>
      </c>
    </row>
    <row r="40" spans="1:5" ht="12.75">
      <c r="A40" s="9"/>
      <c r="B40" s="9">
        <v>3631</v>
      </c>
      <c r="C40" s="9" t="s">
        <v>36</v>
      </c>
      <c r="D40" s="66">
        <v>1617997</v>
      </c>
      <c r="E40" s="9" t="s">
        <v>216</v>
      </c>
    </row>
    <row r="41" spans="1:5" ht="12.75">
      <c r="A41" s="9"/>
      <c r="B41" s="9">
        <v>3632</v>
      </c>
      <c r="C41" s="9" t="s">
        <v>37</v>
      </c>
      <c r="D41" s="66">
        <v>125000</v>
      </c>
      <c r="E41" s="9" t="s">
        <v>217</v>
      </c>
    </row>
    <row r="42" spans="1:5" ht="12.75">
      <c r="A42" s="9"/>
      <c r="B42" s="9">
        <v>3639</v>
      </c>
      <c r="C42" s="9" t="s">
        <v>218</v>
      </c>
      <c r="D42" s="66">
        <v>376800</v>
      </c>
      <c r="E42" s="9" t="s">
        <v>219</v>
      </c>
    </row>
    <row r="43" spans="1:5" ht="12.75">
      <c r="A43" s="9"/>
      <c r="B43" s="9">
        <v>3721</v>
      </c>
      <c r="C43" s="9" t="s">
        <v>220</v>
      </c>
      <c r="D43" s="66">
        <v>50000</v>
      </c>
      <c r="E43" s="9" t="s">
        <v>221</v>
      </c>
    </row>
    <row r="44" spans="1:5" ht="12.75">
      <c r="A44" s="9"/>
      <c r="B44" s="9">
        <v>3722</v>
      </c>
      <c r="C44" s="9" t="s">
        <v>222</v>
      </c>
      <c r="D44" s="66">
        <v>595000</v>
      </c>
      <c r="E44" s="9" t="s">
        <v>223</v>
      </c>
    </row>
    <row r="45" spans="1:5" ht="12.75">
      <c r="A45" s="9"/>
      <c r="B45" s="9">
        <v>3745</v>
      </c>
      <c r="C45" s="9" t="s">
        <v>224</v>
      </c>
      <c r="D45" s="66">
        <v>980500</v>
      </c>
      <c r="E45" s="9" t="s">
        <v>251</v>
      </c>
    </row>
    <row r="46" spans="1:5" ht="12.75">
      <c r="A46" s="9"/>
      <c r="B46" s="9">
        <v>5512</v>
      </c>
      <c r="C46" s="9" t="s">
        <v>45</v>
      </c>
      <c r="D46" s="66">
        <v>60000</v>
      </c>
      <c r="E46" s="9" t="s">
        <v>226</v>
      </c>
    </row>
    <row r="47" spans="1:5" ht="12.75">
      <c r="A47" s="9"/>
      <c r="B47" s="9">
        <v>6112</v>
      </c>
      <c r="C47" s="9" t="s">
        <v>46</v>
      </c>
      <c r="D47" s="66">
        <v>1052000</v>
      </c>
      <c r="E47" s="9" t="s">
        <v>227</v>
      </c>
    </row>
    <row r="48" spans="1:5" ht="12.75">
      <c r="A48" s="9"/>
      <c r="B48" s="9">
        <v>6171</v>
      </c>
      <c r="C48" s="9" t="s">
        <v>47</v>
      </c>
      <c r="D48" s="66">
        <v>7512102.57</v>
      </c>
      <c r="E48" s="9" t="s">
        <v>259</v>
      </c>
    </row>
    <row r="49" spans="1:5" ht="12.75">
      <c r="A49" s="9"/>
      <c r="B49" s="9">
        <v>6310</v>
      </c>
      <c r="C49" s="9" t="s">
        <v>54</v>
      </c>
      <c r="D49" s="66">
        <v>36000</v>
      </c>
      <c r="E49" s="9" t="s">
        <v>229</v>
      </c>
    </row>
    <row r="50" spans="1:5" ht="12.75">
      <c r="A50" s="9"/>
      <c r="B50" s="9">
        <v>6399</v>
      </c>
      <c r="C50" s="9" t="s">
        <v>105</v>
      </c>
      <c r="D50" s="66">
        <v>49020</v>
      </c>
      <c r="E50" s="9" t="s">
        <v>106</v>
      </c>
    </row>
    <row r="51" spans="1:5" ht="12.75">
      <c r="A51" s="9"/>
      <c r="B51" s="9">
        <v>6402</v>
      </c>
      <c r="C51" s="9" t="s">
        <v>57</v>
      </c>
      <c r="D51" s="66">
        <v>2547</v>
      </c>
      <c r="E51" s="9" t="s">
        <v>230</v>
      </c>
    </row>
    <row r="52" spans="1:5" ht="12.75">
      <c r="A52" s="32" t="s">
        <v>244</v>
      </c>
      <c r="B52" s="9"/>
      <c r="C52" s="9"/>
      <c r="D52" s="69">
        <f>SUM(D24:D51)</f>
        <v>15519256.57</v>
      </c>
      <c r="E52" s="9"/>
    </row>
    <row r="54" spans="1:5" ht="12.75">
      <c r="A54" s="88" t="s">
        <v>246</v>
      </c>
      <c r="B54" s="88"/>
      <c r="C54" s="88"/>
      <c r="D54" t="s">
        <v>255</v>
      </c>
      <c r="E54" s="71"/>
    </row>
    <row r="55" ht="12.75">
      <c r="D55" t="s">
        <v>247</v>
      </c>
    </row>
  </sheetData>
  <sheetProtection/>
  <mergeCells count="3">
    <mergeCell ref="A2:E2"/>
    <mergeCell ref="A1:C1"/>
    <mergeCell ref="A54:C54"/>
  </mergeCells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Ucetni</cp:lastModifiedBy>
  <cp:lastPrinted>2013-01-14T14:47:02Z</cp:lastPrinted>
  <dcterms:created xsi:type="dcterms:W3CDTF">2004-01-18T13:11:51Z</dcterms:created>
  <dcterms:modified xsi:type="dcterms:W3CDTF">2013-01-17T10:26:09Z</dcterms:modified>
  <cp:category/>
  <cp:version/>
  <cp:contentType/>
  <cp:contentStatus/>
</cp:coreProperties>
</file>